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010x76\Documents\My Documents\Specifications\2022-23\Facility Management\Security\Pricing Verifications\"/>
    </mc:Choice>
  </mc:AlternateContent>
  <xr:revisionPtr revIDLastSave="0" documentId="13_ncr:1_{D4B8ADBE-96D8-4691-8DB5-4BC3F2059AE7}" xr6:coauthVersionLast="46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SBD 3,1 Bisho" sheetId="1" r:id="rId1"/>
    <sheet name="SBD 3,1 Mtata" sheetId="2" r:id="rId2"/>
    <sheet name="SBD 3,1 Port Elizabeth" sheetId="5" r:id="rId3"/>
    <sheet name="SBD 3,1 - Capetown" sheetId="6" r:id="rId4"/>
    <sheet name="SBD 3,1 Tools" sheetId="3" r:id="rId5"/>
    <sheet name="GRAND TOTAL" sheetId="4" r:id="rId6"/>
  </sheets>
  <definedNames>
    <definedName name="_xlnm.Print_Area" localSheetId="5">'GRAND TOTAL'!$A$1:$C$26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3" l="1"/>
  <c r="G15" i="3" s="1"/>
  <c r="E16" i="3"/>
  <c r="G16" i="3" s="1"/>
  <c r="E17" i="3"/>
  <c r="G17" i="3" s="1"/>
  <c r="F16" i="6"/>
  <c r="H16" i="6" s="1"/>
  <c r="F15" i="6"/>
  <c r="H15" i="6" s="1"/>
  <c r="F14" i="6"/>
  <c r="H14" i="6" s="1"/>
  <c r="F13" i="6"/>
  <c r="H13" i="6" s="1"/>
  <c r="F12" i="6"/>
  <c r="H12" i="6" s="1"/>
  <c r="F16" i="5"/>
  <c r="H16" i="5" s="1"/>
  <c r="F15" i="5"/>
  <c r="H15" i="5" s="1"/>
  <c r="F14" i="5"/>
  <c r="H14" i="5" s="1"/>
  <c r="F13" i="5"/>
  <c r="H13" i="5" s="1"/>
  <c r="F12" i="5"/>
  <c r="H12" i="5" s="1"/>
  <c r="F15" i="2"/>
  <c r="H15" i="2" s="1"/>
  <c r="F14" i="2"/>
  <c r="H14" i="2" s="1"/>
  <c r="F13" i="2"/>
  <c r="H13" i="2" s="1"/>
  <c r="F12" i="2"/>
  <c r="H12" i="2" s="1"/>
  <c r="E14" i="3"/>
  <c r="G14" i="3" s="1"/>
  <c r="H17" i="3" l="1"/>
  <c r="I17" i="3" s="1"/>
  <c r="H16" i="3"/>
  <c r="I16" i="3" s="1"/>
  <c r="H15" i="3"/>
  <c r="I15" i="3" s="1"/>
  <c r="I16" i="6"/>
  <c r="J16" i="6" s="1"/>
  <c r="I15" i="6"/>
  <c r="J15" i="6" s="1"/>
  <c r="I12" i="6"/>
  <c r="J12" i="6" s="1"/>
  <c r="I13" i="6"/>
  <c r="J13" i="6" s="1"/>
  <c r="I14" i="6"/>
  <c r="J14" i="6" s="1"/>
  <c r="I16" i="5"/>
  <c r="J16" i="5" s="1"/>
  <c r="I12" i="5"/>
  <c r="J12" i="5" s="1"/>
  <c r="I15" i="5"/>
  <c r="J15" i="5" s="1"/>
  <c r="I13" i="5"/>
  <c r="J13" i="5" s="1"/>
  <c r="I14" i="5"/>
  <c r="J14" i="5" s="1"/>
  <c r="I13" i="2"/>
  <c r="J13" i="2" s="1"/>
  <c r="I14" i="2"/>
  <c r="J14" i="2" s="1"/>
  <c r="I12" i="2"/>
  <c r="J12" i="2" s="1"/>
  <c r="I15" i="2"/>
  <c r="J15" i="2" s="1"/>
  <c r="H14" i="3"/>
  <c r="I14" i="3" s="1"/>
  <c r="I18" i="3" l="1"/>
  <c r="J17" i="5"/>
  <c r="J19" i="5" s="1"/>
  <c r="J21" i="5" s="1"/>
  <c r="J23" i="5" s="1"/>
  <c r="J25" i="5" s="1"/>
  <c r="J17" i="6"/>
  <c r="J16" i="2"/>
  <c r="I20" i="3"/>
  <c r="I22" i="3" s="1"/>
  <c r="I24" i="3" s="1"/>
  <c r="I26" i="3" s="1"/>
  <c r="J19" i="6" l="1"/>
  <c r="J21" i="6" s="1"/>
  <c r="J23" i="6" s="1"/>
  <c r="J25" i="6" s="1"/>
  <c r="J26" i="5"/>
  <c r="B16" i="4" s="1"/>
  <c r="J18" i="2"/>
  <c r="J20" i="2" s="1"/>
  <c r="J22" i="2" s="1"/>
  <c r="J24" i="2" s="1"/>
  <c r="I27" i="3"/>
  <c r="B18" i="4" s="1"/>
  <c r="J25" i="2" l="1"/>
  <c r="B15" i="4" s="1"/>
  <c r="J26" i="6"/>
  <c r="B17" i="4" s="1"/>
  <c r="F13" i="1" l="1"/>
  <c r="F14" i="1"/>
  <c r="F15" i="1"/>
  <c r="F16" i="1"/>
  <c r="H13" i="1" l="1"/>
  <c r="H14" i="1"/>
  <c r="H15" i="1"/>
  <c r="H16" i="1"/>
  <c r="F12" i="1"/>
  <c r="H12" i="1" s="1"/>
  <c r="I14" i="1" l="1"/>
  <c r="J14" i="1" s="1"/>
  <c r="I13" i="1"/>
  <c r="J13" i="1" s="1"/>
  <c r="I12" i="1"/>
  <c r="J12" i="1" s="1"/>
  <c r="I15" i="1"/>
  <c r="J15" i="1" s="1"/>
  <c r="I16" i="1"/>
  <c r="J16" i="1" s="1"/>
  <c r="J17" i="1" l="1"/>
  <c r="J19" i="1" s="1"/>
  <c r="J21" i="1" s="1"/>
  <c r="J23" i="1" s="1"/>
  <c r="J25" i="1" s="1"/>
  <c r="J26" i="1" l="1"/>
  <c r="B14" i="4" s="1"/>
  <c r="B19" i="4" s="1"/>
</calcChain>
</file>

<file path=xl/sharedStrings.xml><?xml version="1.0" encoding="utf-8"?>
<sst xmlns="http://schemas.openxmlformats.org/spreadsheetml/2006/main" count="199" uniqueCount="60">
  <si>
    <t>Rate</t>
  </si>
  <si>
    <t>Shift</t>
  </si>
  <si>
    <t>Description</t>
  </si>
  <si>
    <t>Grade</t>
  </si>
  <si>
    <t>Mon to Friday</t>
  </si>
  <si>
    <t>Unarmed Security Officer for Day Shift</t>
  </si>
  <si>
    <t>C</t>
  </si>
  <si>
    <t>Unarmed Security Officer for Night Shift</t>
  </si>
  <si>
    <t>Site Supervisor (Day Shift)</t>
  </si>
  <si>
    <t>A</t>
  </si>
  <si>
    <t>Weekends &amp; Public Holidays</t>
  </si>
  <si>
    <t xml:space="preserve">Unarmed Security Officer for Night Shift </t>
  </si>
  <si>
    <t>Security equipment / tools to be provided</t>
  </si>
  <si>
    <t>annual price escalation in % for Y2</t>
  </si>
  <si>
    <t>Total for year 2</t>
  </si>
  <si>
    <t>Total for year 3</t>
  </si>
  <si>
    <t>Total for year 4</t>
  </si>
  <si>
    <t>Total for year 5</t>
  </si>
  <si>
    <t>annual price escalation in % for Y3</t>
  </si>
  <si>
    <t>annual price escalation in % for Y4</t>
  </si>
  <si>
    <t>annual price escalation in % for Y5</t>
  </si>
  <si>
    <t>TOTAL FOR FIVE YEARS</t>
  </si>
  <si>
    <t>Quantity (A)</t>
  </si>
  <si>
    <t>per Security Officer (B)</t>
  </si>
  <si>
    <t>per month (C ) = A x B</t>
  </si>
  <si>
    <t>Sub-Total per SO ( E ) = C + D</t>
  </si>
  <si>
    <t>Total for year 1</t>
  </si>
  <si>
    <t>Overheads (D)</t>
  </si>
  <si>
    <t>Total Cost per annum (Inclusive of VAT) = E + F x 12</t>
  </si>
  <si>
    <t>SBD 3.1</t>
  </si>
  <si>
    <t xml:space="preserve">Cost of service (B) </t>
  </si>
  <si>
    <t>Overheads (D )</t>
  </si>
  <si>
    <t>Cost per month (C)  = B x A</t>
  </si>
  <si>
    <t>Sub-total (E) = C + D</t>
  </si>
  <si>
    <t>Total Cost per annum (Inclusive of VAT) = E+ F x 12</t>
  </si>
  <si>
    <t>SUBTOTAL FOR FIVE YEARS (A)</t>
  </si>
  <si>
    <t xml:space="preserve">                                                                                              SBD 3.1</t>
  </si>
  <si>
    <t xml:space="preserve">                                                                                      TOTAL  BID AMOUNT</t>
  </si>
  <si>
    <t>Date:</t>
  </si>
  <si>
    <t>Signature:</t>
  </si>
  <si>
    <t>VAT (F)  = E * 15%/100</t>
  </si>
  <si>
    <t>VAT ( F ) = E x 15%/100</t>
  </si>
  <si>
    <t>Office:   Bisho</t>
  </si>
  <si>
    <t>Office:   Mtata</t>
  </si>
  <si>
    <t>Office:   Port Elizabeth</t>
  </si>
  <si>
    <t>Office:   Capetown</t>
  </si>
  <si>
    <t>Office:   Bisho,Mtata, Port Elizabeth and Capetown</t>
  </si>
  <si>
    <t>Push to talk with charger  - Bisho</t>
  </si>
  <si>
    <t>Push to talk with charger  - Mtata</t>
  </si>
  <si>
    <t>Push to talk with charger  - Port Elizabeth</t>
  </si>
  <si>
    <t>Port Elizabeth - Capetown</t>
  </si>
  <si>
    <t>SBD 3.1 - Bisho</t>
  </si>
  <si>
    <t>SBD 3.1 - Mtata</t>
  </si>
  <si>
    <t>SBD 3.1 - Port Elezabeth</t>
  </si>
  <si>
    <t>SBD 3.1 - Capetown</t>
  </si>
  <si>
    <t>NAME OF THE BIDDER:</t>
  </si>
  <si>
    <t>TOTAL BID AMOUNT VAT INCLUSIVE</t>
  </si>
  <si>
    <t>BID NUMBER: GPAA 07/2022</t>
  </si>
  <si>
    <t>Tools SBD 3.1 ( Bisho, Mtata, PE, Capetown)</t>
  </si>
  <si>
    <t>CLOSING DATE: 27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</si>
</sst>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-1C09]* #,##0.00_-;\-[$R-1C09]* #,##0.00_-;_-[$R-1C09]* &quot;-&quot;??_-;_-@_-"/>
    <numFmt numFmtId="165" formatCode="&quot;R&quot;#,##0.0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18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164" fontId="4" fillId="0" borderId="13" xfId="0" applyNumberFormat="1" applyFont="1" applyBorder="1" applyAlignment="1">
      <alignment vertical="center" wrapText="1"/>
    </xf>
    <xf numFmtId="165" fontId="4" fillId="0" borderId="13" xfId="0" applyNumberFormat="1" applyFont="1" applyBorder="1" applyAlignment="1">
      <alignment vertical="center" wrapText="1"/>
    </xf>
    <xf numFmtId="0" fontId="5" fillId="3" borderId="13" xfId="0" applyFont="1" applyFill="1" applyBorder="1" applyAlignment="1"/>
    <xf numFmtId="0" fontId="5" fillId="0" borderId="16" xfId="0" applyFont="1" applyBorder="1" applyAlignment="1">
      <alignment vertical="center" wrapText="1"/>
    </xf>
    <xf numFmtId="0" fontId="5" fillId="0" borderId="0" xfId="0" applyFont="1"/>
    <xf numFmtId="165" fontId="4" fillId="0" borderId="13" xfId="0" applyNumberFormat="1" applyFont="1" applyBorder="1"/>
    <xf numFmtId="0" fontId="4" fillId="0" borderId="17" xfId="0" applyFont="1" applyBorder="1"/>
    <xf numFmtId="165" fontId="4" fillId="0" borderId="19" xfId="0" applyNumberFormat="1" applyFont="1" applyBorder="1"/>
    <xf numFmtId="43" fontId="7" fillId="4" borderId="20" xfId="1" applyFont="1" applyFill="1" applyBorder="1" applyAlignment="1">
      <alignment vertical="center" wrapText="1"/>
    </xf>
    <xf numFmtId="43" fontId="7" fillId="4" borderId="20" xfId="1" applyFont="1" applyFill="1" applyBorder="1"/>
    <xf numFmtId="0" fontId="7" fillId="0" borderId="0" xfId="0" applyFont="1"/>
    <xf numFmtId="43" fontId="6" fillId="4" borderId="13" xfId="0" applyNumberFormat="1" applyFont="1" applyFill="1" applyBorder="1" applyAlignment="1">
      <alignment vertical="center" wrapText="1"/>
    </xf>
    <xf numFmtId="43" fontId="6" fillId="0" borderId="13" xfId="0" applyNumberFormat="1" applyFont="1" applyBorder="1"/>
    <xf numFmtId="43" fontId="6" fillId="0" borderId="16" xfId="0" applyNumberFormat="1" applyFont="1" applyBorder="1"/>
    <xf numFmtId="43" fontId="1" fillId="0" borderId="19" xfId="0" applyNumberFormat="1" applyFont="1" applyBorder="1"/>
    <xf numFmtId="0" fontId="5" fillId="0" borderId="13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/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7" fillId="0" borderId="0" xfId="0" applyFont="1" applyAlignment="1"/>
    <xf numFmtId="0" fontId="6" fillId="0" borderId="0" xfId="0" applyFont="1" applyAlignment="1"/>
    <xf numFmtId="0" fontId="7" fillId="0" borderId="13" xfId="0" applyFont="1" applyBorder="1"/>
    <xf numFmtId="0" fontId="5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Border="1" applyAlignment="1">
      <alignment horizontal="left"/>
    </xf>
    <xf numFmtId="0" fontId="7" fillId="4" borderId="2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164" fontId="4" fillId="0" borderId="20" xfId="0" applyNumberFormat="1" applyFont="1" applyBorder="1" applyAlignment="1">
      <alignment vertical="center" wrapText="1"/>
    </xf>
    <xf numFmtId="165" fontId="4" fillId="0" borderId="20" xfId="0" applyNumberFormat="1" applyFont="1" applyBorder="1" applyAlignment="1">
      <alignment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6" fillId="0" borderId="28" xfId="0" applyFont="1" applyBorder="1"/>
    <xf numFmtId="43" fontId="6" fillId="0" borderId="30" xfId="1" applyFont="1" applyBorder="1"/>
    <xf numFmtId="0" fontId="6" fillId="0" borderId="32" xfId="0" applyFont="1" applyBorder="1"/>
    <xf numFmtId="43" fontId="6" fillId="0" borderId="33" xfId="1" applyFont="1" applyBorder="1"/>
    <xf numFmtId="0" fontId="6" fillId="0" borderId="31" xfId="0" applyFont="1" applyBorder="1"/>
    <xf numFmtId="43" fontId="6" fillId="0" borderId="22" xfId="1" applyFont="1" applyBorder="1"/>
    <xf numFmtId="0" fontId="7" fillId="4" borderId="0" xfId="0" applyFont="1" applyFill="1"/>
    <xf numFmtId="0" fontId="5" fillId="0" borderId="13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164" fontId="4" fillId="3" borderId="13" xfId="0" applyNumberFormat="1" applyFont="1" applyFill="1" applyBorder="1" applyAlignment="1" applyProtection="1">
      <alignment vertical="center" wrapText="1"/>
      <protection locked="0"/>
    </xf>
    <xf numFmtId="165" fontId="4" fillId="3" borderId="13" xfId="0" applyNumberFormat="1" applyFont="1" applyFill="1" applyBorder="1" applyAlignment="1" applyProtection="1">
      <alignment vertical="center" wrapText="1"/>
      <protection locked="0"/>
    </xf>
    <xf numFmtId="9" fontId="4" fillId="3" borderId="13" xfId="2" applyFont="1" applyFill="1" applyBorder="1" applyAlignment="1" applyProtection="1">
      <alignment vertical="center"/>
      <protection locked="0"/>
    </xf>
    <xf numFmtId="9" fontId="4" fillId="3" borderId="13" xfId="2" applyFont="1" applyFill="1" applyBorder="1" applyProtection="1">
      <protection locked="0"/>
    </xf>
    <xf numFmtId="164" fontId="4" fillId="3" borderId="20" xfId="0" applyNumberFormat="1" applyFont="1" applyFill="1" applyBorder="1" applyAlignment="1" applyProtection="1">
      <alignment vertical="center" wrapText="1"/>
      <protection locked="0"/>
    </xf>
    <xf numFmtId="165" fontId="4" fillId="3" borderId="20" xfId="0" applyNumberFormat="1" applyFont="1" applyFill="1" applyBorder="1" applyAlignment="1" applyProtection="1">
      <alignment vertical="center" wrapText="1"/>
      <protection locked="0"/>
    </xf>
    <xf numFmtId="43" fontId="7" fillId="3" borderId="20" xfId="1" applyFont="1" applyFill="1" applyBorder="1" applyAlignment="1" applyProtection="1">
      <alignment vertical="center" wrapText="1"/>
      <protection locked="0"/>
    </xf>
    <xf numFmtId="9" fontId="7" fillId="3" borderId="13" xfId="2" applyFont="1" applyFill="1" applyBorder="1" applyProtection="1">
      <protection locked="0"/>
    </xf>
    <xf numFmtId="9" fontId="7" fillId="3" borderId="13" xfId="2" applyFont="1" applyFill="1" applyBorder="1" applyAlignment="1" applyProtection="1">
      <alignment vertical="center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5" fillId="0" borderId="8" xfId="0" applyFont="1" applyBorder="1" applyAlignment="1">
      <alignment horizontal="left" vertical="center" textRotation="90" wrapText="1"/>
    </xf>
    <xf numFmtId="0" fontId="5" fillId="0" borderId="14" xfId="0" applyFont="1" applyBorder="1" applyAlignment="1">
      <alignment horizontal="left" vertical="center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/>
    </xf>
    <xf numFmtId="0" fontId="5" fillId="0" borderId="9" xfId="0" applyFont="1" applyBorder="1" applyAlignment="1">
      <alignment horizontal="left" vertical="center" textRotation="90" wrapText="1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2" borderId="3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 textRotation="90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7" fillId="3" borderId="11" xfId="0" applyFont="1" applyFill="1" applyBorder="1" applyAlignment="1">
      <alignment horizontal="left"/>
    </xf>
    <xf numFmtId="0" fontId="7" fillId="3" borderId="15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0" fontId="6" fillId="4" borderId="13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6" fillId="0" borderId="1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3" xfId="0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2932430</xdr:colOff>
      <xdr:row>4</xdr:row>
      <xdr:rowOff>149276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4AB9A8-204F-456C-94C8-39235F654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32430" cy="1072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2932430</xdr:colOff>
      <xdr:row>4</xdr:row>
      <xdr:rowOff>156684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2020BC-B87A-4157-87F9-42C2351AD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32430" cy="1072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2932430</xdr:colOff>
      <xdr:row>4</xdr:row>
      <xdr:rowOff>156684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C432CB-FC8E-4DE4-9E68-02953F6B1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32430" cy="10729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2932430</xdr:colOff>
      <xdr:row>4</xdr:row>
      <xdr:rowOff>156684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6533DF-8D4F-4520-9E50-244C8C921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32430" cy="10729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766445</xdr:colOff>
      <xdr:row>5</xdr:row>
      <xdr:rowOff>149443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7089FE-CDB4-491C-A90D-2A5B8A200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2937193" cy="10486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-146927</xdr:colOff>
      <xdr:row>0</xdr:row>
      <xdr:rowOff>-52430</xdr:rowOff>
    </xdr:from>
    <xdr:to>
      <xdr:col>0</xdr:col>
      <xdr:colOff>3085453</xdr:colOff>
      <xdr:row>5</xdr:row>
      <xdr:rowOff>148533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7656D2-157F-4183-869D-E1D934DAC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146927" y="-52430"/>
          <a:ext cx="3232380" cy="1153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31"/>
  <sheetViews>
    <sheetView view="pageBreakPreview" zoomScale="54" zoomScaleNormal="90" zoomScaleSheetLayoutView="80" workbookViewId="0">
      <selection activeCell="I36" sqref="I36"/>
    </sheetView>
  </sheetViews>
  <sheetFormatPr defaultColWidth="32.42578125" defaultRowHeight="18" x14ac:dyDescent="0.25"/>
  <cols>
    <col min="1" max="1" width="56.28515625" style="7" customWidth="1"/>
    <col min="2" max="2" width="50" style="7" customWidth="1"/>
    <col min="3" max="3" width="12.5703125" style="7" customWidth="1"/>
    <col min="4" max="4" width="16.140625" style="7" customWidth="1"/>
    <col min="5" max="9" width="32.85546875" style="7" customWidth="1"/>
    <col min="10" max="10" width="43.28515625" style="7" customWidth="1"/>
    <col min="11" max="16384" width="32.42578125" style="7"/>
  </cols>
  <sheetData>
    <row r="7" spans="1:10" x14ac:dyDescent="0.25">
      <c r="A7" s="73" t="s">
        <v>55</v>
      </c>
      <c r="B7" s="73"/>
      <c r="C7" s="22"/>
      <c r="D7" s="22"/>
      <c r="E7" s="22"/>
    </row>
    <row r="8" spans="1:10" x14ac:dyDescent="0.25">
      <c r="A8" s="74" t="s">
        <v>57</v>
      </c>
      <c r="B8" s="74"/>
    </row>
    <row r="9" spans="1:10" ht="18.75" thickBot="1" x14ac:dyDescent="0.3">
      <c r="A9" s="75" t="s">
        <v>59</v>
      </c>
      <c r="B9" s="75"/>
      <c r="E9" s="77" t="s">
        <v>29</v>
      </c>
      <c r="F9" s="77"/>
      <c r="G9" s="77"/>
    </row>
    <row r="10" spans="1:10" ht="18.75" thickBot="1" x14ac:dyDescent="0.3">
      <c r="A10" s="68" t="s">
        <v>42</v>
      </c>
      <c r="B10" s="69"/>
      <c r="C10" s="69"/>
      <c r="D10" s="70"/>
      <c r="E10" s="68" t="s">
        <v>0</v>
      </c>
      <c r="F10" s="70"/>
      <c r="G10" s="71" t="s">
        <v>27</v>
      </c>
      <c r="H10" s="71" t="s">
        <v>25</v>
      </c>
      <c r="I10" s="71" t="s">
        <v>40</v>
      </c>
      <c r="J10" s="71" t="s">
        <v>28</v>
      </c>
    </row>
    <row r="11" spans="1:10" ht="36.75" thickBot="1" x14ac:dyDescent="0.3">
      <c r="A11" s="23" t="s">
        <v>1</v>
      </c>
      <c r="B11" s="24" t="s">
        <v>2</v>
      </c>
      <c r="C11" s="24" t="s">
        <v>3</v>
      </c>
      <c r="D11" s="24" t="s">
        <v>22</v>
      </c>
      <c r="E11" s="24" t="s">
        <v>23</v>
      </c>
      <c r="F11" s="24" t="s">
        <v>24</v>
      </c>
      <c r="G11" s="72"/>
      <c r="H11" s="72"/>
      <c r="I11" s="72"/>
      <c r="J11" s="72"/>
    </row>
    <row r="12" spans="1:10" x14ac:dyDescent="0.25">
      <c r="A12" s="66" t="s">
        <v>4</v>
      </c>
      <c r="B12" s="2" t="s">
        <v>5</v>
      </c>
      <c r="C12" s="51" t="s">
        <v>6</v>
      </c>
      <c r="D12" s="20">
        <v>4</v>
      </c>
      <c r="E12" s="53"/>
      <c r="F12" s="3">
        <f>D12*E12</f>
        <v>0</v>
      </c>
      <c r="G12" s="54"/>
      <c r="H12" s="4">
        <f>F12+G12</f>
        <v>0</v>
      </c>
      <c r="I12" s="4">
        <f>H12*15/100</f>
        <v>0</v>
      </c>
      <c r="J12" s="3">
        <f>(H12+I12)*12</f>
        <v>0</v>
      </c>
    </row>
    <row r="13" spans="1:10" x14ac:dyDescent="0.25">
      <c r="A13" s="67"/>
      <c r="B13" s="2" t="s">
        <v>7</v>
      </c>
      <c r="C13" s="51" t="s">
        <v>6</v>
      </c>
      <c r="D13" s="20">
        <v>1</v>
      </c>
      <c r="E13" s="53"/>
      <c r="F13" s="3">
        <f t="shared" ref="F13:F16" si="0">D13*E13</f>
        <v>0</v>
      </c>
      <c r="G13" s="54"/>
      <c r="H13" s="4">
        <f t="shared" ref="H13:H16" si="1">F13+G13</f>
        <v>0</v>
      </c>
      <c r="I13" s="4">
        <f t="shared" ref="I13:I16" si="2">H13*15/100</f>
        <v>0</v>
      </c>
      <c r="J13" s="3">
        <f t="shared" ref="J13:J16" si="3">(H13+I13)*12</f>
        <v>0</v>
      </c>
    </row>
    <row r="14" spans="1:10" ht="24" customHeight="1" thickBot="1" x14ac:dyDescent="0.3">
      <c r="A14" s="76"/>
      <c r="B14" s="2" t="s">
        <v>8</v>
      </c>
      <c r="C14" s="51" t="s">
        <v>9</v>
      </c>
      <c r="D14" s="20">
        <v>1</v>
      </c>
      <c r="E14" s="53"/>
      <c r="F14" s="3">
        <f t="shared" si="0"/>
        <v>0</v>
      </c>
      <c r="G14" s="54"/>
      <c r="H14" s="4">
        <f t="shared" si="1"/>
        <v>0</v>
      </c>
      <c r="I14" s="4">
        <f t="shared" si="2"/>
        <v>0</v>
      </c>
      <c r="J14" s="3">
        <f t="shared" si="3"/>
        <v>0</v>
      </c>
    </row>
    <row r="15" spans="1:10" ht="27" customHeight="1" x14ac:dyDescent="0.25">
      <c r="A15" s="66" t="s">
        <v>10</v>
      </c>
      <c r="B15" s="2" t="s">
        <v>5</v>
      </c>
      <c r="C15" s="51" t="s">
        <v>6</v>
      </c>
      <c r="D15" s="20">
        <v>1</v>
      </c>
      <c r="E15" s="53"/>
      <c r="F15" s="3">
        <f t="shared" si="0"/>
        <v>0</v>
      </c>
      <c r="G15" s="54"/>
      <c r="H15" s="4">
        <f t="shared" si="1"/>
        <v>0</v>
      </c>
      <c r="I15" s="4">
        <f t="shared" si="2"/>
        <v>0</v>
      </c>
      <c r="J15" s="3">
        <f t="shared" si="3"/>
        <v>0</v>
      </c>
    </row>
    <row r="16" spans="1:10" ht="39" customHeight="1" x14ac:dyDescent="0.25">
      <c r="A16" s="67"/>
      <c r="B16" s="2" t="s">
        <v>11</v>
      </c>
      <c r="C16" s="51" t="s">
        <v>6</v>
      </c>
      <c r="D16" s="20">
        <v>1</v>
      </c>
      <c r="E16" s="53"/>
      <c r="F16" s="3">
        <f t="shared" si="0"/>
        <v>0</v>
      </c>
      <c r="G16" s="54"/>
      <c r="H16" s="4">
        <f t="shared" si="1"/>
        <v>0</v>
      </c>
      <c r="I16" s="4">
        <f t="shared" si="2"/>
        <v>0</v>
      </c>
      <c r="J16" s="3">
        <f t="shared" si="3"/>
        <v>0</v>
      </c>
    </row>
    <row r="17" spans="1:10" ht="27" customHeight="1" x14ac:dyDescent="0.25">
      <c r="A17" s="2" t="s">
        <v>26</v>
      </c>
      <c r="B17" s="62"/>
      <c r="C17" s="62"/>
      <c r="D17" s="62"/>
      <c r="E17" s="62"/>
      <c r="F17" s="62"/>
      <c r="G17" s="62"/>
      <c r="H17" s="62"/>
      <c r="I17" s="62"/>
      <c r="J17" s="4">
        <f>SUM(J12:J16)</f>
        <v>0</v>
      </c>
    </row>
    <row r="18" spans="1:10" ht="27" customHeight="1" x14ac:dyDescent="0.25">
      <c r="A18" s="5" t="s">
        <v>13</v>
      </c>
      <c r="B18" s="63"/>
      <c r="C18" s="63"/>
      <c r="D18" s="63"/>
      <c r="E18" s="63"/>
      <c r="F18" s="63"/>
      <c r="G18" s="63"/>
      <c r="H18" s="63"/>
      <c r="I18" s="63"/>
      <c r="J18" s="55"/>
    </row>
    <row r="19" spans="1:10" ht="27" customHeight="1" x14ac:dyDescent="0.25">
      <c r="A19" s="2" t="s">
        <v>14</v>
      </c>
      <c r="B19" s="62"/>
      <c r="C19" s="62"/>
      <c r="D19" s="62"/>
      <c r="E19" s="62"/>
      <c r="F19" s="62"/>
      <c r="G19" s="62"/>
      <c r="H19" s="62"/>
      <c r="I19" s="62"/>
      <c r="J19" s="8">
        <f>J17*J18+J17</f>
        <v>0</v>
      </c>
    </row>
    <row r="20" spans="1:10" ht="27" customHeight="1" x14ac:dyDescent="0.25">
      <c r="A20" s="5" t="s">
        <v>18</v>
      </c>
      <c r="B20" s="63"/>
      <c r="C20" s="63"/>
      <c r="D20" s="63"/>
      <c r="E20" s="63"/>
      <c r="F20" s="63"/>
      <c r="G20" s="63"/>
      <c r="H20" s="63"/>
      <c r="I20" s="63"/>
      <c r="J20" s="56"/>
    </row>
    <row r="21" spans="1:10" ht="27" customHeight="1" x14ac:dyDescent="0.25">
      <c r="A21" s="2" t="s">
        <v>15</v>
      </c>
      <c r="B21" s="62"/>
      <c r="C21" s="62"/>
      <c r="D21" s="62"/>
      <c r="E21" s="62"/>
      <c r="F21" s="62"/>
      <c r="G21" s="62"/>
      <c r="H21" s="62"/>
      <c r="I21" s="62"/>
      <c r="J21" s="8">
        <f>J19*J20+J19</f>
        <v>0</v>
      </c>
    </row>
    <row r="22" spans="1:10" ht="27" customHeight="1" x14ac:dyDescent="0.25">
      <c r="A22" s="5" t="s">
        <v>19</v>
      </c>
      <c r="B22" s="63"/>
      <c r="C22" s="63"/>
      <c r="D22" s="63"/>
      <c r="E22" s="63"/>
      <c r="F22" s="63"/>
      <c r="G22" s="63"/>
      <c r="H22" s="63"/>
      <c r="I22" s="63"/>
      <c r="J22" s="56"/>
    </row>
    <row r="23" spans="1:10" ht="27" customHeight="1" x14ac:dyDescent="0.25">
      <c r="A23" s="2" t="s">
        <v>16</v>
      </c>
      <c r="B23" s="62"/>
      <c r="C23" s="62"/>
      <c r="D23" s="62"/>
      <c r="E23" s="62"/>
      <c r="F23" s="62"/>
      <c r="G23" s="62"/>
      <c r="H23" s="62"/>
      <c r="I23" s="62"/>
      <c r="J23" s="8">
        <f>J21*J22+J21</f>
        <v>0</v>
      </c>
    </row>
    <row r="24" spans="1:10" ht="27" customHeight="1" x14ac:dyDescent="0.25">
      <c r="A24" s="5" t="s">
        <v>20</v>
      </c>
      <c r="B24" s="63"/>
      <c r="C24" s="63"/>
      <c r="D24" s="63"/>
      <c r="E24" s="63"/>
      <c r="F24" s="63"/>
      <c r="G24" s="63"/>
      <c r="H24" s="63"/>
      <c r="I24" s="63"/>
      <c r="J24" s="56"/>
    </row>
    <row r="25" spans="1:10" ht="27" customHeight="1" thickBot="1" x14ac:dyDescent="0.3">
      <c r="A25" s="6" t="s">
        <v>17</v>
      </c>
      <c r="B25" s="64"/>
      <c r="C25" s="64"/>
      <c r="D25" s="64"/>
      <c r="E25" s="64"/>
      <c r="F25" s="64"/>
      <c r="G25" s="64"/>
      <c r="H25" s="64"/>
      <c r="I25" s="64"/>
      <c r="J25" s="8">
        <f>J23*J24+J23</f>
        <v>0</v>
      </c>
    </row>
    <row r="26" spans="1:10" ht="28.5" customHeight="1" thickBot="1" x14ac:dyDescent="0.3">
      <c r="A26" s="9" t="s">
        <v>21</v>
      </c>
      <c r="B26" s="65"/>
      <c r="C26" s="65"/>
      <c r="D26" s="65"/>
      <c r="E26" s="65"/>
      <c r="F26" s="65"/>
      <c r="G26" s="65"/>
      <c r="H26" s="65"/>
      <c r="I26" s="65"/>
      <c r="J26" s="10">
        <f>J17+J19+J21+J23+J25</f>
        <v>0</v>
      </c>
    </row>
    <row r="29" spans="1:10" x14ac:dyDescent="0.25">
      <c r="A29" s="13" t="s">
        <v>39</v>
      </c>
    </row>
    <row r="30" spans="1:10" x14ac:dyDescent="0.25">
      <c r="A30" s="13"/>
    </row>
    <row r="31" spans="1:10" x14ac:dyDescent="0.25">
      <c r="A31" s="13" t="s">
        <v>38</v>
      </c>
    </row>
  </sheetData>
  <sheetProtection algorithmName="SHA-512" hashValue="GzupuA+jdKnbVnVxXndJNzzO0eh059ad5PbG3iqDBTS3VX0CkSX1fIEVZScb437UtLMMg/d6b08YkjwRa/1pyQ==" saltValue="qTFNH/TZ3ReNgoAAGMg3Sg==" spinCount="100000" sheet="1" objects="1" scenarios="1"/>
  <mergeCells count="22">
    <mergeCell ref="A7:B7"/>
    <mergeCell ref="A8:B8"/>
    <mergeCell ref="A9:B9"/>
    <mergeCell ref="J10:J11"/>
    <mergeCell ref="A12:A14"/>
    <mergeCell ref="E9:G9"/>
    <mergeCell ref="A15:A16"/>
    <mergeCell ref="A10:D10"/>
    <mergeCell ref="E10:F10"/>
    <mergeCell ref="G10:G11"/>
    <mergeCell ref="I10:I11"/>
    <mergeCell ref="H10:H11"/>
    <mergeCell ref="B25:I25"/>
    <mergeCell ref="B26:I26"/>
    <mergeCell ref="B22:I22"/>
    <mergeCell ref="B23:I23"/>
    <mergeCell ref="B24:I24"/>
    <mergeCell ref="B17:I17"/>
    <mergeCell ref="B19:I19"/>
    <mergeCell ref="B20:I20"/>
    <mergeCell ref="B21:I21"/>
    <mergeCell ref="B18:I18"/>
  </mergeCells>
  <phoneticPr fontId="2" type="noConversion"/>
  <pageMargins left="0.7" right="0.7" top="0.75" bottom="0.75" header="0.3" footer="0.3"/>
  <pageSetup paperSize="9" scale="35" orientation="landscape" r:id="rId1"/>
  <ignoredErrors>
    <ignoredError sqref="I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J30"/>
  <sheetViews>
    <sheetView view="pageBreakPreview" zoomScale="60" zoomScaleNormal="100" workbookViewId="0">
      <selection activeCell="J23" sqref="J23"/>
    </sheetView>
  </sheetViews>
  <sheetFormatPr defaultColWidth="32.42578125" defaultRowHeight="18" x14ac:dyDescent="0.25"/>
  <cols>
    <col min="1" max="1" width="56.28515625" style="7" customWidth="1"/>
    <col min="2" max="2" width="50" style="7" customWidth="1"/>
    <col min="3" max="3" width="12.5703125" style="7" customWidth="1"/>
    <col min="4" max="4" width="16.140625" style="7" customWidth="1"/>
    <col min="5" max="9" width="32.85546875" style="7" customWidth="1"/>
    <col min="10" max="10" width="43.28515625" style="7" customWidth="1"/>
    <col min="11" max="16384" width="32.42578125" style="7"/>
  </cols>
  <sheetData>
    <row r="6" spans="1:10" x14ac:dyDescent="0.25">
      <c r="A6" s="73" t="s">
        <v>55</v>
      </c>
      <c r="B6" s="73"/>
    </row>
    <row r="7" spans="1:10" x14ac:dyDescent="0.25">
      <c r="A7" s="74" t="s">
        <v>57</v>
      </c>
      <c r="B7" s="74"/>
      <c r="C7" s="22"/>
      <c r="D7" s="22"/>
      <c r="E7" s="22"/>
    </row>
    <row r="8" spans="1:10" s="35" customFormat="1" x14ac:dyDescent="0.25">
      <c r="A8" s="78" t="s">
        <v>59</v>
      </c>
      <c r="B8" s="78"/>
    </row>
    <row r="9" spans="1:10" s="35" customFormat="1" ht="18.75" thickBot="1" x14ac:dyDescent="0.3">
      <c r="E9" s="84" t="s">
        <v>29</v>
      </c>
      <c r="F9" s="84"/>
      <c r="G9" s="84"/>
    </row>
    <row r="10" spans="1:10" x14ac:dyDescent="0.25">
      <c r="A10" s="85" t="s">
        <v>43</v>
      </c>
      <c r="B10" s="86"/>
      <c r="C10" s="86"/>
      <c r="D10" s="86"/>
      <c r="E10" s="86" t="s">
        <v>0</v>
      </c>
      <c r="F10" s="86"/>
      <c r="G10" s="86" t="s">
        <v>27</v>
      </c>
      <c r="H10" s="86" t="s">
        <v>25</v>
      </c>
      <c r="I10" s="82" t="s">
        <v>40</v>
      </c>
      <c r="J10" s="79" t="s">
        <v>28</v>
      </c>
    </row>
    <row r="11" spans="1:10" ht="36.75" thickBot="1" x14ac:dyDescent="0.3">
      <c r="A11" s="42" t="s">
        <v>1</v>
      </c>
      <c r="B11" s="52" t="s">
        <v>2</v>
      </c>
      <c r="C11" s="52" t="s">
        <v>3</v>
      </c>
      <c r="D11" s="52" t="s">
        <v>22</v>
      </c>
      <c r="E11" s="52" t="s">
        <v>23</v>
      </c>
      <c r="F11" s="52" t="s">
        <v>24</v>
      </c>
      <c r="G11" s="87"/>
      <c r="H11" s="87"/>
      <c r="I11" s="83"/>
      <c r="J11" s="80"/>
    </row>
    <row r="12" spans="1:10" x14ac:dyDescent="0.25">
      <c r="A12" s="81" t="s">
        <v>4</v>
      </c>
      <c r="B12" s="36" t="s">
        <v>5</v>
      </c>
      <c r="C12" s="37" t="s">
        <v>6</v>
      </c>
      <c r="D12" s="38">
        <v>4</v>
      </c>
      <c r="E12" s="57"/>
      <c r="F12" s="39">
        <f>D12*E12</f>
        <v>0</v>
      </c>
      <c r="G12" s="58"/>
      <c r="H12" s="40">
        <f>F12+G12</f>
        <v>0</v>
      </c>
      <c r="I12" s="40">
        <f>H12*15/100</f>
        <v>0</v>
      </c>
      <c r="J12" s="39">
        <f>(H12+I12)*12</f>
        <v>0</v>
      </c>
    </row>
    <row r="13" spans="1:10" ht="40.5" customHeight="1" thickBot="1" x14ac:dyDescent="0.3">
      <c r="A13" s="81"/>
      <c r="B13" s="2" t="s">
        <v>7</v>
      </c>
      <c r="C13" s="51" t="s">
        <v>6</v>
      </c>
      <c r="D13" s="20">
        <v>1</v>
      </c>
      <c r="E13" s="57"/>
      <c r="F13" s="3">
        <f t="shared" ref="F13:F14" si="0">D13*E13</f>
        <v>0</v>
      </c>
      <c r="G13" s="58"/>
      <c r="H13" s="4">
        <f t="shared" ref="H13:H15" si="1">F13+G13</f>
        <v>0</v>
      </c>
      <c r="I13" s="4">
        <f t="shared" ref="I13:I15" si="2">H13*15/100</f>
        <v>0</v>
      </c>
      <c r="J13" s="3">
        <f t="shared" ref="J13:J15" si="3">(H13+I13)*12</f>
        <v>0</v>
      </c>
    </row>
    <row r="14" spans="1:10" ht="27" customHeight="1" x14ac:dyDescent="0.25">
      <c r="A14" s="88" t="s">
        <v>10</v>
      </c>
      <c r="B14" s="2" t="s">
        <v>5</v>
      </c>
      <c r="C14" s="51" t="s">
        <v>6</v>
      </c>
      <c r="D14" s="20">
        <v>1</v>
      </c>
      <c r="E14" s="57"/>
      <c r="F14" s="3">
        <f t="shared" si="0"/>
        <v>0</v>
      </c>
      <c r="G14" s="58"/>
      <c r="H14" s="4">
        <f t="shared" si="1"/>
        <v>0</v>
      </c>
      <c r="I14" s="4">
        <f t="shared" si="2"/>
        <v>0</v>
      </c>
      <c r="J14" s="3">
        <f t="shared" si="3"/>
        <v>0</v>
      </c>
    </row>
    <row r="15" spans="1:10" ht="39" customHeight="1" x14ac:dyDescent="0.25">
      <c r="A15" s="81"/>
      <c r="B15" s="2" t="s">
        <v>11</v>
      </c>
      <c r="C15" s="51" t="s">
        <v>6</v>
      </c>
      <c r="D15" s="20">
        <v>1</v>
      </c>
      <c r="E15" s="57"/>
      <c r="F15" s="3">
        <f>D15*E15</f>
        <v>0</v>
      </c>
      <c r="G15" s="58"/>
      <c r="H15" s="4">
        <f t="shared" si="1"/>
        <v>0</v>
      </c>
      <c r="I15" s="4">
        <f t="shared" si="2"/>
        <v>0</v>
      </c>
      <c r="J15" s="3">
        <f t="shared" si="3"/>
        <v>0</v>
      </c>
    </row>
    <row r="16" spans="1:10" ht="27" customHeight="1" x14ac:dyDescent="0.25">
      <c r="A16" s="2" t="s">
        <v>26</v>
      </c>
      <c r="B16" s="62"/>
      <c r="C16" s="62"/>
      <c r="D16" s="62"/>
      <c r="E16" s="62"/>
      <c r="F16" s="62"/>
      <c r="G16" s="62"/>
      <c r="H16" s="62"/>
      <c r="I16" s="62"/>
      <c r="J16" s="4">
        <f>SUM(J12:J15)</f>
        <v>0</v>
      </c>
    </row>
    <row r="17" spans="1:10" ht="27" customHeight="1" x14ac:dyDescent="0.25">
      <c r="A17" s="5" t="s">
        <v>13</v>
      </c>
      <c r="B17" s="63"/>
      <c r="C17" s="63"/>
      <c r="D17" s="63"/>
      <c r="E17" s="63"/>
      <c r="F17" s="63"/>
      <c r="G17" s="63"/>
      <c r="H17" s="63"/>
      <c r="I17" s="63"/>
      <c r="J17" s="55"/>
    </row>
    <row r="18" spans="1:10" ht="27" customHeight="1" x14ac:dyDescent="0.25">
      <c r="A18" s="2" t="s">
        <v>14</v>
      </c>
      <c r="B18" s="62"/>
      <c r="C18" s="62"/>
      <c r="D18" s="62"/>
      <c r="E18" s="62"/>
      <c r="F18" s="62"/>
      <c r="G18" s="62"/>
      <c r="H18" s="62"/>
      <c r="I18" s="62"/>
      <c r="J18" s="8">
        <f>J16*J17+J16</f>
        <v>0</v>
      </c>
    </row>
    <row r="19" spans="1:10" ht="27" customHeight="1" x14ac:dyDescent="0.25">
      <c r="A19" s="5" t="s">
        <v>18</v>
      </c>
      <c r="B19" s="63"/>
      <c r="C19" s="63"/>
      <c r="D19" s="63"/>
      <c r="E19" s="63"/>
      <c r="F19" s="63"/>
      <c r="G19" s="63"/>
      <c r="H19" s="63"/>
      <c r="I19" s="63"/>
      <c r="J19" s="56"/>
    </row>
    <row r="20" spans="1:10" ht="27" customHeight="1" x14ac:dyDescent="0.25">
      <c r="A20" s="2" t="s">
        <v>15</v>
      </c>
      <c r="B20" s="62"/>
      <c r="C20" s="62"/>
      <c r="D20" s="62"/>
      <c r="E20" s="62"/>
      <c r="F20" s="62"/>
      <c r="G20" s="62"/>
      <c r="H20" s="62"/>
      <c r="I20" s="62"/>
      <c r="J20" s="8">
        <f>J18*J19+J18</f>
        <v>0</v>
      </c>
    </row>
    <row r="21" spans="1:10" ht="27" customHeight="1" x14ac:dyDescent="0.25">
      <c r="A21" s="5" t="s">
        <v>19</v>
      </c>
      <c r="B21" s="63"/>
      <c r="C21" s="63"/>
      <c r="D21" s="63"/>
      <c r="E21" s="63"/>
      <c r="F21" s="63"/>
      <c r="G21" s="63"/>
      <c r="H21" s="63"/>
      <c r="I21" s="63"/>
      <c r="J21" s="56"/>
    </row>
    <row r="22" spans="1:10" ht="27" customHeight="1" x14ac:dyDescent="0.25">
      <c r="A22" s="2" t="s">
        <v>16</v>
      </c>
      <c r="B22" s="62"/>
      <c r="C22" s="62"/>
      <c r="D22" s="62"/>
      <c r="E22" s="62"/>
      <c r="F22" s="62"/>
      <c r="G22" s="62"/>
      <c r="H22" s="62"/>
      <c r="I22" s="62"/>
      <c r="J22" s="8">
        <f>J20*J21+J20</f>
        <v>0</v>
      </c>
    </row>
    <row r="23" spans="1:10" ht="27" customHeight="1" x14ac:dyDescent="0.25">
      <c r="A23" s="5" t="s">
        <v>20</v>
      </c>
      <c r="B23" s="63"/>
      <c r="C23" s="63"/>
      <c r="D23" s="63"/>
      <c r="E23" s="63"/>
      <c r="F23" s="63"/>
      <c r="G23" s="63"/>
      <c r="H23" s="63"/>
      <c r="I23" s="63"/>
      <c r="J23" s="56"/>
    </row>
    <row r="24" spans="1:10" ht="27" customHeight="1" thickBot="1" x14ac:dyDescent="0.3">
      <c r="A24" s="6" t="s">
        <v>17</v>
      </c>
      <c r="B24" s="64"/>
      <c r="C24" s="64"/>
      <c r="D24" s="64"/>
      <c r="E24" s="64"/>
      <c r="F24" s="64"/>
      <c r="G24" s="64"/>
      <c r="H24" s="64"/>
      <c r="I24" s="64"/>
      <c r="J24" s="8">
        <f>J22*J23+J22</f>
        <v>0</v>
      </c>
    </row>
    <row r="25" spans="1:10" ht="28.5" customHeight="1" thickBot="1" x14ac:dyDescent="0.3">
      <c r="A25" s="9" t="s">
        <v>21</v>
      </c>
      <c r="B25" s="65"/>
      <c r="C25" s="65"/>
      <c r="D25" s="65"/>
      <c r="E25" s="65"/>
      <c r="F25" s="65"/>
      <c r="G25" s="65"/>
      <c r="H25" s="65"/>
      <c r="I25" s="65"/>
      <c r="J25" s="10">
        <f>J16+J18+J20+J22+J24</f>
        <v>0</v>
      </c>
    </row>
    <row r="28" spans="1:10" x14ac:dyDescent="0.25">
      <c r="A28" s="13" t="s">
        <v>39</v>
      </c>
    </row>
    <row r="29" spans="1:10" x14ac:dyDescent="0.25">
      <c r="A29" s="13"/>
    </row>
    <row r="30" spans="1:10" x14ac:dyDescent="0.25">
      <c r="A30" s="13" t="s">
        <v>38</v>
      </c>
    </row>
  </sheetData>
  <sheetProtection algorithmName="SHA-512" hashValue="eZPRYsTIxTUQ5eDss4BnHxSnXfzXyUzbiNC15pbg3q0CyJWEhcI3YBfZ2YGqr2eVXuP1BO9AnMtuo5LtpQNBBw==" saltValue="QYpqN3LgA0Ti6V+YsDGCIA==" spinCount="100000" sheet="1" objects="1" scenarios="1"/>
  <mergeCells count="22">
    <mergeCell ref="A14:A15"/>
    <mergeCell ref="B16:I16"/>
    <mergeCell ref="B17:I17"/>
    <mergeCell ref="B25:I25"/>
    <mergeCell ref="B23:I23"/>
    <mergeCell ref="B24:I24"/>
    <mergeCell ref="B18:I18"/>
    <mergeCell ref="B19:I19"/>
    <mergeCell ref="B20:I20"/>
    <mergeCell ref="B21:I21"/>
    <mergeCell ref="B22:I22"/>
    <mergeCell ref="A6:B6"/>
    <mergeCell ref="A7:B7"/>
    <mergeCell ref="A8:B8"/>
    <mergeCell ref="J10:J11"/>
    <mergeCell ref="A12:A13"/>
    <mergeCell ref="I10:I11"/>
    <mergeCell ref="E9:G9"/>
    <mergeCell ref="A10:D10"/>
    <mergeCell ref="E10:F10"/>
    <mergeCell ref="G10:G11"/>
    <mergeCell ref="H10:H11"/>
  </mergeCells>
  <pageMargins left="0.7" right="0.7" top="0.75" bottom="0.75" header="0.3" footer="0.3"/>
  <pageSetup paperSize="9" scale="3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J31"/>
  <sheetViews>
    <sheetView view="pageBreakPreview" zoomScale="60" zoomScaleNormal="53" workbookViewId="0">
      <selection activeCell="L25" sqref="L25"/>
    </sheetView>
  </sheetViews>
  <sheetFormatPr defaultColWidth="32.42578125" defaultRowHeight="18" x14ac:dyDescent="0.25"/>
  <cols>
    <col min="1" max="1" width="52.85546875" style="7" customWidth="1"/>
    <col min="2" max="2" width="54.85546875" style="7" customWidth="1"/>
    <col min="3" max="3" width="12.5703125" style="7" customWidth="1"/>
    <col min="4" max="4" width="16.140625" style="7" customWidth="1"/>
    <col min="5" max="5" width="32" style="7" customWidth="1"/>
    <col min="6" max="6" width="31.42578125" style="7" customWidth="1"/>
    <col min="7" max="7" width="30.5703125" style="7" customWidth="1"/>
    <col min="8" max="8" width="32.85546875" style="7" customWidth="1"/>
    <col min="9" max="9" width="36.28515625" style="7" customWidth="1"/>
    <col min="10" max="10" width="43.28515625" style="7" customWidth="1"/>
    <col min="11" max="16384" width="32.42578125" style="7"/>
  </cols>
  <sheetData>
    <row r="6" spans="1:10" x14ac:dyDescent="0.25">
      <c r="A6" s="73" t="s">
        <v>55</v>
      </c>
      <c r="B6" s="73"/>
    </row>
    <row r="7" spans="1:10" ht="24" customHeight="1" x14ac:dyDescent="0.25">
      <c r="A7" s="74" t="s">
        <v>57</v>
      </c>
      <c r="B7" s="74"/>
      <c r="C7" s="22"/>
      <c r="D7" s="22"/>
      <c r="E7" s="22"/>
    </row>
    <row r="8" spans="1:10" s="35" customFormat="1" ht="14.25" customHeight="1" x14ac:dyDescent="0.25">
      <c r="A8" s="78" t="s">
        <v>59</v>
      </c>
      <c r="B8" s="78"/>
    </row>
    <row r="9" spans="1:10" s="35" customFormat="1" ht="19.5" customHeight="1" thickBot="1" x14ac:dyDescent="0.3">
      <c r="E9" s="84" t="s">
        <v>29</v>
      </c>
      <c r="F9" s="84"/>
      <c r="G9" s="84"/>
    </row>
    <row r="10" spans="1:10" ht="31.5" customHeight="1" thickBot="1" x14ac:dyDescent="0.3">
      <c r="A10" s="91" t="s">
        <v>44</v>
      </c>
      <c r="B10" s="92"/>
      <c r="C10" s="92"/>
      <c r="D10" s="93"/>
      <c r="E10" s="91" t="s">
        <v>0</v>
      </c>
      <c r="F10" s="93"/>
      <c r="G10" s="89" t="s">
        <v>27</v>
      </c>
      <c r="H10" s="89" t="s">
        <v>25</v>
      </c>
      <c r="I10" s="71" t="s">
        <v>40</v>
      </c>
      <c r="J10" s="89" t="s">
        <v>28</v>
      </c>
    </row>
    <row r="11" spans="1:10" ht="31.5" customHeight="1" thickBot="1" x14ac:dyDescent="0.3">
      <c r="A11" s="1" t="s">
        <v>1</v>
      </c>
      <c r="B11" s="41" t="s">
        <v>2</v>
      </c>
      <c r="C11" s="41" t="s">
        <v>3</v>
      </c>
      <c r="D11" s="41" t="s">
        <v>22</v>
      </c>
      <c r="E11" s="41" t="s">
        <v>23</v>
      </c>
      <c r="F11" s="41" t="s">
        <v>24</v>
      </c>
      <c r="G11" s="94"/>
      <c r="H11" s="90"/>
      <c r="I11" s="72"/>
      <c r="J11" s="90"/>
    </row>
    <row r="12" spans="1:10" ht="31.5" customHeight="1" x14ac:dyDescent="0.25">
      <c r="A12" s="81" t="s">
        <v>4</v>
      </c>
      <c r="B12" s="36" t="s">
        <v>5</v>
      </c>
      <c r="C12" s="37" t="s">
        <v>6</v>
      </c>
      <c r="D12" s="38">
        <v>3</v>
      </c>
      <c r="E12" s="57"/>
      <c r="F12" s="39">
        <f>D12*E12</f>
        <v>0</v>
      </c>
      <c r="G12" s="58"/>
      <c r="H12" s="4">
        <f>F12+G12</f>
        <v>0</v>
      </c>
      <c r="I12" s="4">
        <f>H12*15/100</f>
        <v>0</v>
      </c>
      <c r="J12" s="3">
        <f>(H12+I12)*12</f>
        <v>0</v>
      </c>
    </row>
    <row r="13" spans="1:10" ht="31.5" customHeight="1" x14ac:dyDescent="0.25">
      <c r="A13" s="81"/>
      <c r="B13" s="2" t="s">
        <v>7</v>
      </c>
      <c r="C13" s="18" t="s">
        <v>6</v>
      </c>
      <c r="D13" s="20">
        <v>1</v>
      </c>
      <c r="E13" s="57"/>
      <c r="F13" s="3">
        <f t="shared" ref="F13:F16" si="0">D13*E13</f>
        <v>0</v>
      </c>
      <c r="G13" s="58"/>
      <c r="H13" s="4">
        <f t="shared" ref="H13:H16" si="1">F13+G13</f>
        <v>0</v>
      </c>
      <c r="I13" s="4">
        <f t="shared" ref="I13:I16" si="2">H13*15/100</f>
        <v>0</v>
      </c>
      <c r="J13" s="3">
        <f t="shared" ref="J13:J16" si="3">(H13+I13)*12</f>
        <v>0</v>
      </c>
    </row>
    <row r="14" spans="1:10" ht="31.5" customHeight="1" thickBot="1" x14ac:dyDescent="0.3">
      <c r="A14" s="95"/>
      <c r="B14" s="2" t="s">
        <v>8</v>
      </c>
      <c r="C14" s="18" t="s">
        <v>9</v>
      </c>
      <c r="D14" s="20">
        <v>1</v>
      </c>
      <c r="E14" s="57"/>
      <c r="F14" s="3">
        <f t="shared" si="0"/>
        <v>0</v>
      </c>
      <c r="G14" s="58"/>
      <c r="H14" s="4">
        <f t="shared" si="1"/>
        <v>0</v>
      </c>
      <c r="I14" s="4">
        <f t="shared" si="2"/>
        <v>0</v>
      </c>
      <c r="J14" s="3">
        <f t="shared" si="3"/>
        <v>0</v>
      </c>
    </row>
    <row r="15" spans="1:10" ht="31.5" customHeight="1" x14ac:dyDescent="0.25">
      <c r="A15" s="88" t="s">
        <v>10</v>
      </c>
      <c r="B15" s="2" t="s">
        <v>5</v>
      </c>
      <c r="C15" s="18" t="s">
        <v>6</v>
      </c>
      <c r="D15" s="20">
        <v>1</v>
      </c>
      <c r="E15" s="57"/>
      <c r="F15" s="3">
        <f t="shared" si="0"/>
        <v>0</v>
      </c>
      <c r="G15" s="58"/>
      <c r="H15" s="4">
        <f t="shared" si="1"/>
        <v>0</v>
      </c>
      <c r="I15" s="4">
        <f t="shared" si="2"/>
        <v>0</v>
      </c>
      <c r="J15" s="3">
        <f t="shared" si="3"/>
        <v>0</v>
      </c>
    </row>
    <row r="16" spans="1:10" ht="31.5" customHeight="1" x14ac:dyDescent="0.25">
      <c r="A16" s="81"/>
      <c r="B16" s="2" t="s">
        <v>11</v>
      </c>
      <c r="C16" s="18" t="s">
        <v>6</v>
      </c>
      <c r="D16" s="20">
        <v>1</v>
      </c>
      <c r="E16" s="57"/>
      <c r="F16" s="3">
        <f t="shared" si="0"/>
        <v>0</v>
      </c>
      <c r="G16" s="58"/>
      <c r="H16" s="4">
        <f t="shared" si="1"/>
        <v>0</v>
      </c>
      <c r="I16" s="4">
        <f t="shared" si="2"/>
        <v>0</v>
      </c>
      <c r="J16" s="3">
        <f t="shared" si="3"/>
        <v>0</v>
      </c>
    </row>
    <row r="17" spans="1:10" ht="31.5" customHeight="1" x14ac:dyDescent="0.25">
      <c r="A17" s="2" t="s">
        <v>26</v>
      </c>
      <c r="B17" s="62"/>
      <c r="C17" s="62"/>
      <c r="D17" s="62"/>
      <c r="E17" s="62"/>
      <c r="F17" s="62"/>
      <c r="G17" s="62"/>
      <c r="H17" s="62"/>
      <c r="I17" s="62"/>
      <c r="J17" s="4">
        <f>SUM(J12:J16)</f>
        <v>0</v>
      </c>
    </row>
    <row r="18" spans="1:10" ht="31.5" customHeight="1" x14ac:dyDescent="0.25">
      <c r="A18" s="5" t="s">
        <v>13</v>
      </c>
      <c r="B18" s="63"/>
      <c r="C18" s="63"/>
      <c r="D18" s="63"/>
      <c r="E18" s="63"/>
      <c r="F18" s="63"/>
      <c r="G18" s="63"/>
      <c r="H18" s="63"/>
      <c r="I18" s="63"/>
      <c r="J18" s="55"/>
    </row>
    <row r="19" spans="1:10" ht="31.5" customHeight="1" x14ac:dyDescent="0.25">
      <c r="A19" s="2" t="s">
        <v>14</v>
      </c>
      <c r="B19" s="62"/>
      <c r="C19" s="62"/>
      <c r="D19" s="62"/>
      <c r="E19" s="62"/>
      <c r="F19" s="62"/>
      <c r="G19" s="62"/>
      <c r="H19" s="62"/>
      <c r="I19" s="62"/>
      <c r="J19" s="8">
        <f>J17*J18+J17</f>
        <v>0</v>
      </c>
    </row>
    <row r="20" spans="1:10" ht="31.5" customHeight="1" x14ac:dyDescent="0.25">
      <c r="A20" s="5" t="s">
        <v>18</v>
      </c>
      <c r="B20" s="63"/>
      <c r="C20" s="63"/>
      <c r="D20" s="63"/>
      <c r="E20" s="63"/>
      <c r="F20" s="63"/>
      <c r="G20" s="63"/>
      <c r="H20" s="63"/>
      <c r="I20" s="63"/>
      <c r="J20" s="56"/>
    </row>
    <row r="21" spans="1:10" ht="31.5" customHeight="1" x14ac:dyDescent="0.25">
      <c r="A21" s="2" t="s">
        <v>15</v>
      </c>
      <c r="B21" s="62"/>
      <c r="C21" s="62"/>
      <c r="D21" s="62"/>
      <c r="E21" s="62"/>
      <c r="F21" s="62"/>
      <c r="G21" s="62"/>
      <c r="H21" s="62"/>
      <c r="I21" s="62"/>
      <c r="J21" s="8">
        <f>J19*J20+J19</f>
        <v>0</v>
      </c>
    </row>
    <row r="22" spans="1:10" ht="31.5" customHeight="1" x14ac:dyDescent="0.25">
      <c r="A22" s="5" t="s">
        <v>19</v>
      </c>
      <c r="B22" s="63"/>
      <c r="C22" s="63"/>
      <c r="D22" s="63"/>
      <c r="E22" s="63"/>
      <c r="F22" s="63"/>
      <c r="G22" s="63"/>
      <c r="H22" s="63"/>
      <c r="I22" s="63"/>
      <c r="J22" s="56"/>
    </row>
    <row r="23" spans="1:10" ht="31.5" customHeight="1" x14ac:dyDescent="0.25">
      <c r="A23" s="2" t="s">
        <v>16</v>
      </c>
      <c r="B23" s="62"/>
      <c r="C23" s="62"/>
      <c r="D23" s="62"/>
      <c r="E23" s="62"/>
      <c r="F23" s="62"/>
      <c r="G23" s="62"/>
      <c r="H23" s="62"/>
      <c r="I23" s="62"/>
      <c r="J23" s="8">
        <f>J21*J22+J21</f>
        <v>0</v>
      </c>
    </row>
    <row r="24" spans="1:10" ht="31.5" customHeight="1" x14ac:dyDescent="0.25">
      <c r="A24" s="5" t="s">
        <v>20</v>
      </c>
      <c r="B24" s="63"/>
      <c r="C24" s="63"/>
      <c r="D24" s="63"/>
      <c r="E24" s="63"/>
      <c r="F24" s="63"/>
      <c r="G24" s="63"/>
      <c r="H24" s="63"/>
      <c r="I24" s="63"/>
      <c r="J24" s="56"/>
    </row>
    <row r="25" spans="1:10" ht="31.5" customHeight="1" thickBot="1" x14ac:dyDescent="0.3">
      <c r="A25" s="6" t="s">
        <v>17</v>
      </c>
      <c r="B25" s="64"/>
      <c r="C25" s="64"/>
      <c r="D25" s="64"/>
      <c r="E25" s="64"/>
      <c r="F25" s="64"/>
      <c r="G25" s="64"/>
      <c r="H25" s="64"/>
      <c r="I25" s="64"/>
      <c r="J25" s="8">
        <f>J23*J24+J23</f>
        <v>0</v>
      </c>
    </row>
    <row r="26" spans="1:10" ht="31.5" customHeight="1" thickBot="1" x14ac:dyDescent="0.3">
      <c r="A26" s="9" t="s">
        <v>21</v>
      </c>
      <c r="B26" s="65"/>
      <c r="C26" s="65"/>
      <c r="D26" s="65"/>
      <c r="E26" s="65"/>
      <c r="F26" s="65"/>
      <c r="G26" s="65"/>
      <c r="H26" s="65"/>
      <c r="I26" s="65"/>
      <c r="J26" s="10">
        <f>J17+J19+J21+J23+J25</f>
        <v>0</v>
      </c>
    </row>
    <row r="29" spans="1:10" x14ac:dyDescent="0.25">
      <c r="A29" s="13" t="s">
        <v>39</v>
      </c>
    </row>
    <row r="30" spans="1:10" x14ac:dyDescent="0.25">
      <c r="A30" s="13"/>
    </row>
    <row r="31" spans="1:10" x14ac:dyDescent="0.25">
      <c r="A31" s="13" t="s">
        <v>38</v>
      </c>
    </row>
  </sheetData>
  <sheetProtection algorithmName="SHA-512" hashValue="HDE2OlCC+5fpH0D9K3XQbFSp4Rn2mCALOdIdO2yRcd2oWNQGp0h/qanFDAo/hjZ4X13poyr1/xerWTlnliz6Mg==" saltValue="qlK6VDrJustlL//P8a392w==" spinCount="100000" sheet="1" objects="1" scenarios="1"/>
  <mergeCells count="22">
    <mergeCell ref="J10:J11"/>
    <mergeCell ref="B17:I17"/>
    <mergeCell ref="B18:I18"/>
    <mergeCell ref="B19:I19"/>
    <mergeCell ref="B20:I20"/>
    <mergeCell ref="A10:D10"/>
    <mergeCell ref="E10:F10"/>
    <mergeCell ref="G10:G11"/>
    <mergeCell ref="H10:H11"/>
    <mergeCell ref="I10:I11"/>
    <mergeCell ref="A12:A14"/>
    <mergeCell ref="A15:A16"/>
    <mergeCell ref="A6:B6"/>
    <mergeCell ref="A7:B7"/>
    <mergeCell ref="A8:B8"/>
    <mergeCell ref="B26:I26"/>
    <mergeCell ref="B24:I24"/>
    <mergeCell ref="B25:I25"/>
    <mergeCell ref="B21:I21"/>
    <mergeCell ref="B22:I22"/>
    <mergeCell ref="B23:I23"/>
    <mergeCell ref="E9:G9"/>
  </mergeCells>
  <pageMargins left="0.7" right="0.7" top="0.75" bottom="0.75" header="0.3" footer="0.3"/>
  <pageSetup paperSize="9" scale="3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J31"/>
  <sheetViews>
    <sheetView view="pageBreakPreview" zoomScale="57" zoomScaleNormal="77" workbookViewId="0">
      <selection activeCell="J24" sqref="J24"/>
    </sheetView>
  </sheetViews>
  <sheetFormatPr defaultColWidth="32.42578125" defaultRowHeight="18" x14ac:dyDescent="0.25"/>
  <cols>
    <col min="1" max="1" width="56.28515625" style="7" customWidth="1"/>
    <col min="2" max="2" width="50" style="7" customWidth="1"/>
    <col min="3" max="3" width="12.5703125" style="7" customWidth="1"/>
    <col min="4" max="4" width="16.140625" style="7" customWidth="1"/>
    <col min="5" max="5" width="31.42578125" style="7" customWidth="1"/>
    <col min="6" max="6" width="32.85546875" style="7" customWidth="1"/>
    <col min="7" max="7" width="32" style="7" customWidth="1"/>
    <col min="8" max="9" width="32.85546875" style="7" customWidth="1"/>
    <col min="10" max="10" width="43.28515625" style="7" customWidth="1"/>
    <col min="11" max="16384" width="32.42578125" style="7"/>
  </cols>
  <sheetData>
    <row r="6" spans="1:10" x14ac:dyDescent="0.25">
      <c r="A6" s="73" t="s">
        <v>55</v>
      </c>
      <c r="B6" s="73"/>
    </row>
    <row r="7" spans="1:10" x14ac:dyDescent="0.25">
      <c r="A7" s="74" t="s">
        <v>57</v>
      </c>
      <c r="B7" s="74"/>
      <c r="C7" s="25"/>
      <c r="D7" s="25"/>
      <c r="E7" s="25"/>
    </row>
    <row r="8" spans="1:10" s="35" customFormat="1" x14ac:dyDescent="0.25">
      <c r="A8" s="78" t="s">
        <v>59</v>
      </c>
      <c r="B8" s="78"/>
    </row>
    <row r="9" spans="1:10" s="35" customFormat="1" ht="18.75" thickBot="1" x14ac:dyDescent="0.3">
      <c r="A9" s="32"/>
      <c r="B9" s="32"/>
    </row>
    <row r="10" spans="1:10" s="35" customFormat="1" x14ac:dyDescent="0.25">
      <c r="A10" s="85" t="s">
        <v>45</v>
      </c>
      <c r="B10" s="86"/>
      <c r="C10" s="86"/>
      <c r="D10" s="86"/>
      <c r="E10" s="86" t="s">
        <v>0</v>
      </c>
      <c r="F10" s="86"/>
      <c r="G10" s="86" t="s">
        <v>27</v>
      </c>
      <c r="H10" s="86" t="s">
        <v>25</v>
      </c>
      <c r="I10" s="82" t="s">
        <v>40</v>
      </c>
      <c r="J10" s="79" t="s">
        <v>28</v>
      </c>
    </row>
    <row r="11" spans="1:10" s="35" customFormat="1" ht="36.75" thickBot="1" x14ac:dyDescent="0.3">
      <c r="A11" s="42" t="s">
        <v>1</v>
      </c>
      <c r="B11" s="43" t="s">
        <v>2</v>
      </c>
      <c r="C11" s="43" t="s">
        <v>3</v>
      </c>
      <c r="D11" s="43" t="s">
        <v>22</v>
      </c>
      <c r="E11" s="43" t="s">
        <v>23</v>
      </c>
      <c r="F11" s="43" t="s">
        <v>24</v>
      </c>
      <c r="G11" s="87"/>
      <c r="H11" s="87"/>
      <c r="I11" s="83"/>
      <c r="J11" s="80"/>
    </row>
    <row r="12" spans="1:10" ht="38.25" customHeight="1" x14ac:dyDescent="0.25">
      <c r="A12" s="96" t="s">
        <v>4</v>
      </c>
      <c r="B12" s="36" t="s">
        <v>5</v>
      </c>
      <c r="C12" s="37" t="s">
        <v>6</v>
      </c>
      <c r="D12" s="38">
        <v>3</v>
      </c>
      <c r="E12" s="57"/>
      <c r="F12" s="39">
        <f>D12*E12</f>
        <v>0</v>
      </c>
      <c r="G12" s="58"/>
      <c r="H12" s="40">
        <f>F12+G12</f>
        <v>0</v>
      </c>
      <c r="I12" s="40">
        <f>H12*15/100</f>
        <v>0</v>
      </c>
      <c r="J12" s="39">
        <f>(H12+I12)*12</f>
        <v>0</v>
      </c>
    </row>
    <row r="13" spans="1:10" ht="38.25" customHeight="1" x14ac:dyDescent="0.25">
      <c r="A13" s="97"/>
      <c r="B13" s="2" t="s">
        <v>7</v>
      </c>
      <c r="C13" s="29" t="s">
        <v>6</v>
      </c>
      <c r="D13" s="20">
        <v>1</v>
      </c>
      <c r="E13" s="57"/>
      <c r="F13" s="3">
        <f t="shared" ref="F13:F16" si="0">D13*E13</f>
        <v>0</v>
      </c>
      <c r="G13" s="58"/>
      <c r="H13" s="4">
        <f t="shared" ref="H13:H16" si="1">F13+G13</f>
        <v>0</v>
      </c>
      <c r="I13" s="4">
        <f t="shared" ref="I13:I16" si="2">H13*15/100</f>
        <v>0</v>
      </c>
      <c r="J13" s="3">
        <f t="shared" ref="J13:J16" si="3">(H13+I13)*12</f>
        <v>0</v>
      </c>
    </row>
    <row r="14" spans="1:10" ht="38.25" customHeight="1" x14ac:dyDescent="0.25">
      <c r="A14" s="97"/>
      <c r="B14" s="2" t="s">
        <v>8</v>
      </c>
      <c r="C14" s="29" t="s">
        <v>9</v>
      </c>
      <c r="D14" s="20">
        <v>1</v>
      </c>
      <c r="E14" s="57"/>
      <c r="F14" s="3">
        <f t="shared" si="0"/>
        <v>0</v>
      </c>
      <c r="G14" s="58"/>
      <c r="H14" s="4">
        <f t="shared" si="1"/>
        <v>0</v>
      </c>
      <c r="I14" s="4">
        <f t="shared" si="2"/>
        <v>0</v>
      </c>
      <c r="J14" s="3">
        <f t="shared" si="3"/>
        <v>0</v>
      </c>
    </row>
    <row r="15" spans="1:10" ht="38.25" customHeight="1" x14ac:dyDescent="0.25">
      <c r="A15" s="97" t="s">
        <v>10</v>
      </c>
      <c r="B15" s="2" t="s">
        <v>5</v>
      </c>
      <c r="C15" s="29" t="s">
        <v>6</v>
      </c>
      <c r="D15" s="20">
        <v>1</v>
      </c>
      <c r="E15" s="57"/>
      <c r="F15" s="3">
        <f t="shared" si="0"/>
        <v>0</v>
      </c>
      <c r="G15" s="58"/>
      <c r="H15" s="4">
        <f t="shared" si="1"/>
        <v>0</v>
      </c>
      <c r="I15" s="4">
        <f t="shared" si="2"/>
        <v>0</v>
      </c>
      <c r="J15" s="3">
        <f t="shared" si="3"/>
        <v>0</v>
      </c>
    </row>
    <row r="16" spans="1:10" ht="38.25" customHeight="1" x14ac:dyDescent="0.25">
      <c r="A16" s="97"/>
      <c r="B16" s="2" t="s">
        <v>11</v>
      </c>
      <c r="C16" s="29" t="s">
        <v>6</v>
      </c>
      <c r="D16" s="20">
        <v>1</v>
      </c>
      <c r="E16" s="57"/>
      <c r="F16" s="3">
        <f t="shared" si="0"/>
        <v>0</v>
      </c>
      <c r="G16" s="58"/>
      <c r="H16" s="4">
        <f t="shared" si="1"/>
        <v>0</v>
      </c>
      <c r="I16" s="4">
        <f t="shared" si="2"/>
        <v>0</v>
      </c>
      <c r="J16" s="3">
        <f t="shared" si="3"/>
        <v>0</v>
      </c>
    </row>
    <row r="17" spans="1:10" ht="38.25" customHeight="1" x14ac:dyDescent="0.25">
      <c r="A17" s="2" t="s">
        <v>26</v>
      </c>
      <c r="B17" s="62"/>
      <c r="C17" s="62"/>
      <c r="D17" s="62"/>
      <c r="E17" s="62"/>
      <c r="F17" s="62"/>
      <c r="G17" s="62"/>
      <c r="H17" s="62"/>
      <c r="I17" s="62"/>
      <c r="J17" s="4">
        <f>SUM(J12:J16)</f>
        <v>0</v>
      </c>
    </row>
    <row r="18" spans="1:10" ht="38.25" customHeight="1" x14ac:dyDescent="0.25">
      <c r="A18" s="5" t="s">
        <v>13</v>
      </c>
      <c r="B18" s="63"/>
      <c r="C18" s="63"/>
      <c r="D18" s="63"/>
      <c r="E18" s="63"/>
      <c r="F18" s="63"/>
      <c r="G18" s="63"/>
      <c r="H18" s="63"/>
      <c r="I18" s="63"/>
      <c r="J18" s="55"/>
    </row>
    <row r="19" spans="1:10" ht="38.25" customHeight="1" x14ac:dyDescent="0.25">
      <c r="A19" s="2" t="s">
        <v>14</v>
      </c>
      <c r="B19" s="62"/>
      <c r="C19" s="62"/>
      <c r="D19" s="62"/>
      <c r="E19" s="62"/>
      <c r="F19" s="62"/>
      <c r="G19" s="62"/>
      <c r="H19" s="62"/>
      <c r="I19" s="62"/>
      <c r="J19" s="8">
        <f>J17*J18+J17</f>
        <v>0</v>
      </c>
    </row>
    <row r="20" spans="1:10" ht="38.25" customHeight="1" x14ac:dyDescent="0.25">
      <c r="A20" s="5" t="s">
        <v>18</v>
      </c>
      <c r="B20" s="63"/>
      <c r="C20" s="63"/>
      <c r="D20" s="63"/>
      <c r="E20" s="63"/>
      <c r="F20" s="63"/>
      <c r="G20" s="63"/>
      <c r="H20" s="63"/>
      <c r="I20" s="63"/>
      <c r="J20" s="56"/>
    </row>
    <row r="21" spans="1:10" ht="38.25" customHeight="1" x14ac:dyDescent="0.25">
      <c r="A21" s="2" t="s">
        <v>15</v>
      </c>
      <c r="B21" s="62"/>
      <c r="C21" s="62"/>
      <c r="D21" s="62"/>
      <c r="E21" s="62"/>
      <c r="F21" s="62"/>
      <c r="G21" s="62"/>
      <c r="H21" s="62"/>
      <c r="I21" s="62"/>
      <c r="J21" s="8">
        <f>J19*J20+J19</f>
        <v>0</v>
      </c>
    </row>
    <row r="22" spans="1:10" ht="38.25" customHeight="1" x14ac:dyDescent="0.25">
      <c r="A22" s="5" t="s">
        <v>19</v>
      </c>
      <c r="B22" s="63"/>
      <c r="C22" s="63"/>
      <c r="D22" s="63"/>
      <c r="E22" s="63"/>
      <c r="F22" s="63"/>
      <c r="G22" s="63"/>
      <c r="H22" s="63"/>
      <c r="I22" s="63"/>
      <c r="J22" s="56"/>
    </row>
    <row r="23" spans="1:10" ht="38.25" customHeight="1" x14ac:dyDescent="0.25">
      <c r="A23" s="2" t="s">
        <v>16</v>
      </c>
      <c r="B23" s="62"/>
      <c r="C23" s="62"/>
      <c r="D23" s="62"/>
      <c r="E23" s="62"/>
      <c r="F23" s="62"/>
      <c r="G23" s="62"/>
      <c r="H23" s="62"/>
      <c r="I23" s="62"/>
      <c r="J23" s="8">
        <f>J21*J22+J21</f>
        <v>0</v>
      </c>
    </row>
    <row r="24" spans="1:10" ht="38.25" customHeight="1" x14ac:dyDescent="0.25">
      <c r="A24" s="5" t="s">
        <v>20</v>
      </c>
      <c r="B24" s="63"/>
      <c r="C24" s="63"/>
      <c r="D24" s="63"/>
      <c r="E24" s="63"/>
      <c r="F24" s="63"/>
      <c r="G24" s="63"/>
      <c r="H24" s="63"/>
      <c r="I24" s="63"/>
      <c r="J24" s="56"/>
    </row>
    <row r="25" spans="1:10" ht="38.25" customHeight="1" thickBot="1" x14ac:dyDescent="0.3">
      <c r="A25" s="6" t="s">
        <v>17</v>
      </c>
      <c r="B25" s="64"/>
      <c r="C25" s="64"/>
      <c r="D25" s="64"/>
      <c r="E25" s="64"/>
      <c r="F25" s="64"/>
      <c r="G25" s="64"/>
      <c r="H25" s="64"/>
      <c r="I25" s="64"/>
      <c r="J25" s="8">
        <f>J23*J24+J23</f>
        <v>0</v>
      </c>
    </row>
    <row r="26" spans="1:10" ht="38.25" customHeight="1" thickBot="1" x14ac:dyDescent="0.3">
      <c r="A26" s="9" t="s">
        <v>21</v>
      </c>
      <c r="B26" s="65"/>
      <c r="C26" s="65"/>
      <c r="D26" s="65"/>
      <c r="E26" s="65"/>
      <c r="F26" s="65"/>
      <c r="G26" s="65"/>
      <c r="H26" s="65"/>
      <c r="I26" s="65"/>
      <c r="J26" s="10">
        <f>J17+J19+J21+J23+J25</f>
        <v>0</v>
      </c>
    </row>
    <row r="27" spans="1:10" ht="38.25" customHeight="1" x14ac:dyDescent="0.25"/>
    <row r="29" spans="1:10" x14ac:dyDescent="0.25">
      <c r="A29" s="13" t="s">
        <v>39</v>
      </c>
    </row>
    <row r="30" spans="1:10" x14ac:dyDescent="0.25">
      <c r="A30" s="13"/>
    </row>
    <row r="31" spans="1:10" x14ac:dyDescent="0.25">
      <c r="A31" s="13" t="s">
        <v>38</v>
      </c>
    </row>
  </sheetData>
  <sheetProtection algorithmName="SHA-512" hashValue="K6dE5++61Rwh1y+3exW4NJNdzKKJGo5GdyDEULjj6EDRFTgpe790hfgvqjepRMJl31xZKMSxiuyPt5FdguWNuw==" saltValue="FzZin7kCLBb/1P8xKq+plw==" spinCount="100000" sheet="1" objects="1" scenarios="1"/>
  <mergeCells count="21">
    <mergeCell ref="J10:J11"/>
    <mergeCell ref="B17:I17"/>
    <mergeCell ref="B18:I18"/>
    <mergeCell ref="B19:I19"/>
    <mergeCell ref="B20:I20"/>
    <mergeCell ref="A10:D10"/>
    <mergeCell ref="E10:F10"/>
    <mergeCell ref="G10:G11"/>
    <mergeCell ref="H10:H11"/>
    <mergeCell ref="I10:I11"/>
    <mergeCell ref="A12:A14"/>
    <mergeCell ref="A15:A16"/>
    <mergeCell ref="A6:B6"/>
    <mergeCell ref="A7:B7"/>
    <mergeCell ref="A8:B8"/>
    <mergeCell ref="B26:I26"/>
    <mergeCell ref="B24:I24"/>
    <mergeCell ref="B25:I25"/>
    <mergeCell ref="B21:I21"/>
    <mergeCell ref="B22:I22"/>
    <mergeCell ref="B23:I23"/>
  </mergeCells>
  <pageMargins left="0.7" right="0.7" top="0.75" bottom="0.75" header="0.3" footer="0.3"/>
  <pageSetup paperSize="9" scale="3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I34"/>
  <sheetViews>
    <sheetView view="pageBreakPreview" zoomScale="52" zoomScaleNormal="52" zoomScaleSheetLayoutView="52" workbookViewId="0">
      <selection activeCell="J26" sqref="J26"/>
    </sheetView>
  </sheetViews>
  <sheetFormatPr defaultColWidth="32.42578125" defaultRowHeight="15" x14ac:dyDescent="0.2"/>
  <cols>
    <col min="1" max="1" width="32.42578125" style="13"/>
    <col min="2" max="2" width="39.42578125" style="13" customWidth="1"/>
    <col min="3" max="3" width="30.85546875" style="13" customWidth="1"/>
    <col min="4" max="4" width="20.5703125" style="13" customWidth="1"/>
    <col min="5" max="5" width="19.5703125" style="13" customWidth="1"/>
    <col min="6" max="6" width="18.5703125" style="13" customWidth="1"/>
    <col min="7" max="7" width="29.85546875" style="13" customWidth="1"/>
    <col min="8" max="8" width="30.5703125" style="13" customWidth="1"/>
    <col min="9" max="9" width="43.85546875" style="13" customWidth="1"/>
    <col min="10" max="16384" width="32.42578125" style="13"/>
  </cols>
  <sheetData>
    <row r="7" spans="1:9" ht="18" x14ac:dyDescent="0.25">
      <c r="A7" s="73" t="s">
        <v>55</v>
      </c>
      <c r="B7" s="73"/>
      <c r="C7" s="26"/>
    </row>
    <row r="8" spans="1:9" ht="18" x14ac:dyDescent="0.25">
      <c r="A8" s="74" t="s">
        <v>57</v>
      </c>
      <c r="B8" s="74"/>
      <c r="C8" s="27"/>
      <c r="D8" s="27"/>
      <c r="E8" s="27"/>
    </row>
    <row r="9" spans="1:9" ht="18" x14ac:dyDescent="0.25">
      <c r="A9" s="78" t="s">
        <v>59</v>
      </c>
      <c r="B9" s="78"/>
      <c r="C9" s="27"/>
      <c r="D9" s="21"/>
      <c r="E9" s="21"/>
    </row>
    <row r="10" spans="1:9" ht="18" x14ac:dyDescent="0.25">
      <c r="A10" s="32"/>
      <c r="B10" s="32"/>
      <c r="C10" s="27"/>
      <c r="D10" s="30"/>
      <c r="E10" s="30"/>
    </row>
    <row r="11" spans="1:9" ht="15.75" x14ac:dyDescent="0.2">
      <c r="A11" s="113" t="s">
        <v>12</v>
      </c>
      <c r="B11" s="113"/>
      <c r="C11" s="113"/>
      <c r="D11" s="113"/>
      <c r="E11" s="113"/>
      <c r="F11" s="113"/>
      <c r="G11" s="113"/>
      <c r="H11" s="113"/>
      <c r="I11" s="113"/>
    </row>
    <row r="12" spans="1:9" ht="24.75" customHeight="1" x14ac:dyDescent="0.2">
      <c r="A12" s="113" t="s">
        <v>46</v>
      </c>
      <c r="B12" s="113"/>
      <c r="C12" s="113"/>
      <c r="D12" s="113"/>
      <c r="E12" s="113"/>
      <c r="F12" s="113"/>
      <c r="G12" s="113"/>
      <c r="H12" s="113"/>
      <c r="I12" s="113"/>
    </row>
    <row r="13" spans="1:9" ht="36.75" customHeight="1" x14ac:dyDescent="0.2">
      <c r="A13" s="113" t="s">
        <v>2</v>
      </c>
      <c r="B13" s="113"/>
      <c r="C13" s="34" t="s">
        <v>22</v>
      </c>
      <c r="D13" s="34" t="s">
        <v>30</v>
      </c>
      <c r="E13" s="34" t="s">
        <v>32</v>
      </c>
      <c r="F13" s="34" t="s">
        <v>31</v>
      </c>
      <c r="G13" s="34" t="s">
        <v>33</v>
      </c>
      <c r="H13" s="34" t="s">
        <v>41</v>
      </c>
      <c r="I13" s="34" t="s">
        <v>34</v>
      </c>
    </row>
    <row r="14" spans="1:9" s="50" customFormat="1" ht="24.75" customHeight="1" x14ac:dyDescent="0.2">
      <c r="A14" s="102" t="s">
        <v>47</v>
      </c>
      <c r="B14" s="103"/>
      <c r="C14" s="33">
        <v>3</v>
      </c>
      <c r="D14" s="59"/>
      <c r="E14" s="11">
        <f>D14*C14</f>
        <v>0</v>
      </c>
      <c r="F14" s="59"/>
      <c r="G14" s="11">
        <f>E14+F14</f>
        <v>0</v>
      </c>
      <c r="H14" s="11">
        <f>G14*15/100</f>
        <v>0</v>
      </c>
      <c r="I14" s="12">
        <f>(G14+H14)*12</f>
        <v>0</v>
      </c>
    </row>
    <row r="15" spans="1:9" s="50" customFormat="1" ht="24.75" customHeight="1" x14ac:dyDescent="0.2">
      <c r="A15" s="102" t="s">
        <v>48</v>
      </c>
      <c r="B15" s="103"/>
      <c r="C15" s="19">
        <v>3</v>
      </c>
      <c r="D15" s="59"/>
      <c r="E15" s="11">
        <f t="shared" ref="E15:E17" si="0">D15*C15</f>
        <v>0</v>
      </c>
      <c r="F15" s="59"/>
      <c r="G15" s="11">
        <f t="shared" ref="G15:G17" si="1">E15+F15</f>
        <v>0</v>
      </c>
      <c r="H15" s="11">
        <f t="shared" ref="H15:H17" si="2">G15*15/100</f>
        <v>0</v>
      </c>
      <c r="I15" s="12">
        <f t="shared" ref="I15:I17" si="3">(G15+H15)*12</f>
        <v>0</v>
      </c>
    </row>
    <row r="16" spans="1:9" s="50" customFormat="1" ht="24.75" customHeight="1" x14ac:dyDescent="0.2">
      <c r="A16" s="102" t="s">
        <v>49</v>
      </c>
      <c r="B16" s="103"/>
      <c r="C16" s="19">
        <v>3</v>
      </c>
      <c r="D16" s="59"/>
      <c r="E16" s="11">
        <f t="shared" si="0"/>
        <v>0</v>
      </c>
      <c r="F16" s="59"/>
      <c r="G16" s="11">
        <f t="shared" si="1"/>
        <v>0</v>
      </c>
      <c r="H16" s="11">
        <f t="shared" si="2"/>
        <v>0</v>
      </c>
      <c r="I16" s="12">
        <f t="shared" si="3"/>
        <v>0</v>
      </c>
    </row>
    <row r="17" spans="1:9" s="50" customFormat="1" ht="24.75" customHeight="1" x14ac:dyDescent="0.2">
      <c r="A17" s="102" t="s">
        <v>50</v>
      </c>
      <c r="B17" s="103"/>
      <c r="C17" s="19">
        <v>3</v>
      </c>
      <c r="D17" s="59"/>
      <c r="E17" s="11">
        <f t="shared" si="0"/>
        <v>0</v>
      </c>
      <c r="F17" s="59"/>
      <c r="G17" s="11">
        <f t="shared" si="1"/>
        <v>0</v>
      </c>
      <c r="H17" s="11">
        <f t="shared" si="2"/>
        <v>0</v>
      </c>
      <c r="I17" s="12">
        <f t="shared" si="3"/>
        <v>0</v>
      </c>
    </row>
    <row r="18" spans="1:9" ht="24.75" customHeight="1" x14ac:dyDescent="0.2">
      <c r="A18" s="101" t="s">
        <v>26</v>
      </c>
      <c r="B18" s="101"/>
      <c r="C18" s="101"/>
      <c r="D18" s="101"/>
      <c r="E18" s="101"/>
      <c r="F18" s="101"/>
      <c r="G18" s="101"/>
      <c r="H18" s="101"/>
      <c r="I18" s="14">
        <f>SUM(I14:I17)</f>
        <v>0</v>
      </c>
    </row>
    <row r="19" spans="1:9" ht="24.75" customHeight="1" x14ac:dyDescent="0.2">
      <c r="A19" s="98" t="s">
        <v>13</v>
      </c>
      <c r="B19" s="99"/>
      <c r="C19" s="99"/>
      <c r="D19" s="99"/>
      <c r="E19" s="99"/>
      <c r="F19" s="99"/>
      <c r="G19" s="99"/>
      <c r="H19" s="100"/>
      <c r="I19" s="60"/>
    </row>
    <row r="20" spans="1:9" ht="24.75" customHeight="1" x14ac:dyDescent="0.25">
      <c r="A20" s="110" t="s">
        <v>14</v>
      </c>
      <c r="B20" s="111"/>
      <c r="C20" s="111"/>
      <c r="D20" s="111"/>
      <c r="E20" s="111"/>
      <c r="F20" s="111"/>
      <c r="G20" s="111"/>
      <c r="H20" s="112"/>
      <c r="I20" s="15">
        <f>I18*I19+I18</f>
        <v>0</v>
      </c>
    </row>
    <row r="21" spans="1:9" ht="24.75" customHeight="1" x14ac:dyDescent="0.2">
      <c r="A21" s="98" t="s">
        <v>18</v>
      </c>
      <c r="B21" s="99"/>
      <c r="C21" s="99"/>
      <c r="D21" s="99"/>
      <c r="E21" s="99"/>
      <c r="F21" s="99"/>
      <c r="G21" s="99"/>
      <c r="H21" s="100"/>
      <c r="I21" s="61"/>
    </row>
    <row r="22" spans="1:9" ht="24.75" customHeight="1" x14ac:dyDescent="0.25">
      <c r="A22" s="110" t="s">
        <v>15</v>
      </c>
      <c r="B22" s="111"/>
      <c r="C22" s="111"/>
      <c r="D22" s="111"/>
      <c r="E22" s="111"/>
      <c r="F22" s="111"/>
      <c r="G22" s="111"/>
      <c r="H22" s="112"/>
      <c r="I22" s="15">
        <f>I20*I21+I20</f>
        <v>0</v>
      </c>
    </row>
    <row r="23" spans="1:9" ht="24.75" customHeight="1" x14ac:dyDescent="0.2">
      <c r="A23" s="98" t="s">
        <v>19</v>
      </c>
      <c r="B23" s="99"/>
      <c r="C23" s="99"/>
      <c r="D23" s="99"/>
      <c r="E23" s="99"/>
      <c r="F23" s="99"/>
      <c r="G23" s="99"/>
      <c r="H23" s="100"/>
      <c r="I23" s="60"/>
    </row>
    <row r="24" spans="1:9" ht="24.75" customHeight="1" x14ac:dyDescent="0.25">
      <c r="A24" s="110" t="s">
        <v>16</v>
      </c>
      <c r="B24" s="111"/>
      <c r="C24" s="111"/>
      <c r="D24" s="111"/>
      <c r="E24" s="111"/>
      <c r="F24" s="111"/>
      <c r="G24" s="111"/>
      <c r="H24" s="112"/>
      <c r="I24" s="15">
        <f>I22*I23+I22</f>
        <v>0</v>
      </c>
    </row>
    <row r="25" spans="1:9" ht="24.75" customHeight="1" x14ac:dyDescent="0.2">
      <c r="A25" s="98" t="s">
        <v>20</v>
      </c>
      <c r="B25" s="99"/>
      <c r="C25" s="99"/>
      <c r="D25" s="99"/>
      <c r="E25" s="99"/>
      <c r="F25" s="99"/>
      <c r="G25" s="99"/>
      <c r="H25" s="100"/>
      <c r="I25" s="60"/>
    </row>
    <row r="26" spans="1:9" ht="24.75" customHeight="1" thickBot="1" x14ac:dyDescent="0.3">
      <c r="A26" s="104" t="s">
        <v>17</v>
      </c>
      <c r="B26" s="105"/>
      <c r="C26" s="105"/>
      <c r="D26" s="105"/>
      <c r="E26" s="105"/>
      <c r="F26" s="105"/>
      <c r="G26" s="105"/>
      <c r="H26" s="106"/>
      <c r="I26" s="16">
        <f>I24*I25+I24</f>
        <v>0</v>
      </c>
    </row>
    <row r="27" spans="1:9" ht="24.75" customHeight="1" thickBot="1" x14ac:dyDescent="0.35">
      <c r="A27" s="107" t="s">
        <v>35</v>
      </c>
      <c r="B27" s="108"/>
      <c r="C27" s="108"/>
      <c r="D27" s="108"/>
      <c r="E27" s="108"/>
      <c r="F27" s="108"/>
      <c r="G27" s="108"/>
      <c r="H27" s="109"/>
      <c r="I27" s="17">
        <f>+I18+I20+I22+I24+I26</f>
        <v>0</v>
      </c>
    </row>
    <row r="31" spans="1:9" ht="15.75" x14ac:dyDescent="0.25">
      <c r="A31" s="31"/>
    </row>
    <row r="32" spans="1:9" ht="15.75" x14ac:dyDescent="0.25">
      <c r="A32" s="31" t="s">
        <v>39</v>
      </c>
    </row>
    <row r="33" spans="1:1" ht="15.75" x14ac:dyDescent="0.25">
      <c r="A33" s="31"/>
    </row>
    <row r="34" spans="1:1" ht="15.75" x14ac:dyDescent="0.25">
      <c r="A34" s="31" t="s">
        <v>38</v>
      </c>
    </row>
  </sheetData>
  <sheetProtection algorithmName="SHA-512" hashValue="cKyPvgm6L+7DJz6EVQEBmAPla7lenh11xa0SVweyk//8BwieFFFeKxQxkLQIrsMeNEhDy5sEL2B5i/FXIwCbHg==" saltValue="Af7gwidhKxVDgGEYA0SRJg==" spinCount="100000" sheet="1" objects="1" scenarios="1"/>
  <mergeCells count="20">
    <mergeCell ref="A26:H26"/>
    <mergeCell ref="A27:H27"/>
    <mergeCell ref="A7:B7"/>
    <mergeCell ref="A8:B8"/>
    <mergeCell ref="A9:B9"/>
    <mergeCell ref="A25:H25"/>
    <mergeCell ref="A20:H20"/>
    <mergeCell ref="A22:H22"/>
    <mergeCell ref="A24:H24"/>
    <mergeCell ref="A12:I12"/>
    <mergeCell ref="A15:B15"/>
    <mergeCell ref="A11:I11"/>
    <mergeCell ref="A13:B13"/>
    <mergeCell ref="A14:B14"/>
    <mergeCell ref="A19:H19"/>
    <mergeCell ref="A18:H18"/>
    <mergeCell ref="A21:H21"/>
    <mergeCell ref="A23:H23"/>
    <mergeCell ref="A16:B16"/>
    <mergeCell ref="A17:B17"/>
  </mergeCells>
  <pageMargins left="0.7" right="0.7" top="0.75" bottom="0.75" header="0.3" footer="0.3"/>
  <pageSetup paperSize="9"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tabSelected="1" view="pageBreakPreview" zoomScaleNormal="100" zoomScaleSheetLayoutView="100" workbookViewId="0">
      <selection activeCell="A22" sqref="A22"/>
    </sheetView>
  </sheetViews>
  <sheetFormatPr defaultColWidth="9.140625" defaultRowHeight="15" x14ac:dyDescent="0.2"/>
  <cols>
    <col min="1" max="1" width="129" style="13" customWidth="1"/>
    <col min="2" max="2" width="77" style="13" customWidth="1"/>
    <col min="3" max="16384" width="9.140625" style="13"/>
  </cols>
  <sheetData>
    <row r="1" spans="1:9" x14ac:dyDescent="0.2">
      <c r="A1" s="28"/>
      <c r="B1" s="28"/>
    </row>
    <row r="2" spans="1:9" x14ac:dyDescent="0.2">
      <c r="A2" s="28"/>
      <c r="B2" s="28"/>
    </row>
    <row r="3" spans="1:9" x14ac:dyDescent="0.2">
      <c r="A3" s="28"/>
      <c r="B3" s="28"/>
    </row>
    <row r="4" spans="1:9" x14ac:dyDescent="0.2">
      <c r="A4" s="28"/>
      <c r="B4" s="28"/>
    </row>
    <row r="5" spans="1:9" x14ac:dyDescent="0.2">
      <c r="A5" s="28"/>
      <c r="B5" s="28"/>
    </row>
    <row r="6" spans="1:9" x14ac:dyDescent="0.2">
      <c r="A6" s="28"/>
      <c r="B6" s="28"/>
    </row>
    <row r="7" spans="1:9" ht="18" x14ac:dyDescent="0.25">
      <c r="A7" s="116" t="s">
        <v>55</v>
      </c>
      <c r="B7" s="116"/>
    </row>
    <row r="8" spans="1:9" ht="18" x14ac:dyDescent="0.25">
      <c r="A8" s="117" t="s">
        <v>57</v>
      </c>
      <c r="B8" s="117"/>
    </row>
    <row r="9" spans="1:9" ht="18" x14ac:dyDescent="0.25">
      <c r="A9" s="117" t="s">
        <v>59</v>
      </c>
      <c r="B9" s="117"/>
    </row>
    <row r="10" spans="1:9" x14ac:dyDescent="0.2">
      <c r="B10" s="114"/>
      <c r="C10" s="114"/>
      <c r="D10" s="114"/>
      <c r="E10" s="114"/>
      <c r="F10" s="114"/>
      <c r="G10" s="114"/>
      <c r="H10" s="114"/>
      <c r="I10" s="114"/>
    </row>
    <row r="11" spans="1:9" ht="15.75" x14ac:dyDescent="0.2">
      <c r="A11" s="115" t="s">
        <v>36</v>
      </c>
      <c r="B11" s="115"/>
      <c r="C11" s="115"/>
      <c r="D11" s="115"/>
      <c r="E11" s="115"/>
      <c r="F11" s="115"/>
      <c r="G11" s="115"/>
      <c r="H11" s="115"/>
      <c r="I11" s="115"/>
    </row>
    <row r="12" spans="1:9" ht="15.75" x14ac:dyDescent="0.25">
      <c r="A12" s="115" t="s">
        <v>37</v>
      </c>
      <c r="B12" s="115"/>
      <c r="C12" s="115"/>
      <c r="D12" s="115"/>
      <c r="E12" s="115"/>
      <c r="F12" s="115"/>
      <c r="G12" s="115"/>
      <c r="H12" s="115"/>
      <c r="I12" s="27"/>
    </row>
    <row r="13" spans="1:9" ht="15.75" thickBot="1" x14ac:dyDescent="0.25"/>
    <row r="14" spans="1:9" ht="15.75" x14ac:dyDescent="0.25">
      <c r="A14" s="44" t="s">
        <v>51</v>
      </c>
      <c r="B14" s="45">
        <f>'SBD 3,1 Bisho'!J26</f>
        <v>0</v>
      </c>
    </row>
    <row r="15" spans="1:9" ht="15.75" x14ac:dyDescent="0.25">
      <c r="A15" s="46" t="s">
        <v>52</v>
      </c>
      <c r="B15" s="47">
        <f>'SBD 3,1 Mtata'!J25</f>
        <v>0</v>
      </c>
    </row>
    <row r="16" spans="1:9" ht="15.75" x14ac:dyDescent="0.25">
      <c r="A16" s="46" t="s">
        <v>53</v>
      </c>
      <c r="B16" s="47">
        <f>'SBD 3,1 Port Elizabeth'!J26</f>
        <v>0</v>
      </c>
    </row>
    <row r="17" spans="1:2" ht="15.75" x14ac:dyDescent="0.25">
      <c r="A17" s="46" t="s">
        <v>54</v>
      </c>
      <c r="B17" s="47">
        <f>'SBD 3,1 - Capetown'!J26</f>
        <v>0</v>
      </c>
    </row>
    <row r="18" spans="1:2" ht="15.75" x14ac:dyDescent="0.25">
      <c r="A18" s="46" t="s">
        <v>58</v>
      </c>
      <c r="B18" s="47">
        <f>'SBD 3,1 Tools'!I27</f>
        <v>0</v>
      </c>
    </row>
    <row r="19" spans="1:2" ht="16.5" thickBot="1" x14ac:dyDescent="0.3">
      <c r="A19" s="48" t="s">
        <v>56</v>
      </c>
      <c r="B19" s="49">
        <f>SUM(B14:B18)</f>
        <v>0</v>
      </c>
    </row>
    <row r="23" spans="1:2" x14ac:dyDescent="0.2">
      <c r="A23" s="13" t="s">
        <v>39</v>
      </c>
    </row>
    <row r="25" spans="1:2" x14ac:dyDescent="0.2">
      <c r="A25" s="13" t="s">
        <v>38</v>
      </c>
    </row>
  </sheetData>
  <sheetProtection algorithmName="SHA-512" hashValue="ec9IE6n74AJ5bEB2nxv95DO3EAwK4ivDAgk4JqOEb+vrgbX3BGBEt6wYQuc9qXxK5M8mVlmMsXW3PfmuYjQuLQ==" saltValue="bfLTJ/pKYJeYgKlbwnZWyw==" spinCount="100000" sheet="1" objects="1" scenarios="1"/>
  <mergeCells count="6">
    <mergeCell ref="B10:I10"/>
    <mergeCell ref="A12:H12"/>
    <mergeCell ref="A11:I11"/>
    <mergeCell ref="A7:B7"/>
    <mergeCell ref="A8:B8"/>
    <mergeCell ref="A9:B9"/>
  </mergeCells>
  <phoneticPr fontId="2" type="noConversion"/>
  <pageMargins left="0.7" right="0.7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SBD 3,1 Bisho</vt:lpstr>
      <vt:lpstr>SBD 3,1 Mtata</vt:lpstr>
      <vt:lpstr>SBD 3,1 Port Elizabeth</vt:lpstr>
      <vt:lpstr>SBD 3,1 - Capetown</vt:lpstr>
      <vt:lpstr>SBD 3,1 Tools</vt:lpstr>
      <vt:lpstr>GRAND TOTAL</vt:lpstr>
      <vt:lpstr>'GRAND TOTAL'!Print_Area</vt:lpstr>
    </vt:vector>
  </TitlesOfParts>
  <Company>GPAA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Fortune Mogwatjana</cp:lastModifiedBy>
  <cp:lastPrinted>2022-07-04T18:13:22Z</cp:lastPrinted>
  <dcterms:created xsi:type="dcterms:W3CDTF">2022-05-03T07:54:28Z</dcterms:created>
  <dcterms:modified xsi:type="dcterms:W3CDTF">2022-07-22T12:44:32Z</dcterms:modified>
</cp:coreProperties>
</file>